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environmentcanterbury-my.sharepoint.com/personal/katja_charmley_ecan_govt_nz/Documents/Desktop/"/>
    </mc:Choice>
  </mc:AlternateContent>
  <xr:revisionPtr revIDLastSave="0" documentId="8_{6B3B44C5-A3EC-4D5B-B37A-56DCA2D14717}" xr6:coauthVersionLast="47" xr6:coauthVersionMax="47" xr10:uidLastSave="{00000000-0000-0000-0000-000000000000}"/>
  <bookViews>
    <workbookView xWindow="30660" yWindow="825" windowWidth="21600" windowHeight="11385" xr2:uid="{00000000-000D-0000-FFFF-FFFF00000000}"/>
  </bookViews>
  <sheets>
    <sheet name="Contents" sheetId="24" r:id="rId1"/>
    <sheet name="1. RC projections" sheetId="21" r:id="rId2"/>
    <sheet name="2. RC projections, charts" sheetId="25" r:id="rId3"/>
    <sheet name="3. RC age, compts of change" sheetId="22" r:id="rId4"/>
    <sheet name="4. RC age, compts, charts" sheetId="26" r:id="rId5"/>
    <sheet name="5. Canty TA projections" sheetId="23" r:id="rId6"/>
    <sheet name="6. TA projections charts" sheetId="27" r:id="rId7"/>
    <sheet name="7. TA age, compts of change" sheetId="20" r:id="rId8"/>
    <sheet name="8. TA age structure, charts" sheetId="28" r:id="rId9"/>
    <sheet name="9. TA compts of change, charts" sheetId="29" r:id="rId10"/>
  </sheets>
  <definedNames>
    <definedName name="_xlnm._FilterDatabase" localSheetId="7" hidden="1">'7. TA age, compts of change'!$R$5:$R$125</definedName>
    <definedName name="_xlnm.Print_Area" localSheetId="5">'5. Canty TA projections'!$A$1:$L$52</definedName>
    <definedName name="_xlnm.Print_Area" localSheetId="7">'7. TA age, compts of change'!$A$1:$R$125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20" l="1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5" i="20"/>
  <c r="N7" i="20" l="1"/>
  <c r="N8" i="20"/>
  <c r="N9" i="20"/>
  <c r="N10" i="20"/>
  <c r="N11" i="20"/>
  <c r="N12" i="20"/>
  <c r="N13" i="20"/>
  <c r="N14" i="20"/>
  <c r="N15" i="20"/>
  <c r="N17" i="20"/>
  <c r="N18" i="20"/>
  <c r="N19" i="20"/>
  <c r="N20" i="20"/>
  <c r="N21" i="20"/>
  <c r="N22" i="20"/>
  <c r="N23" i="20"/>
  <c r="N24" i="20"/>
  <c r="N25" i="20"/>
  <c r="N26" i="20"/>
  <c r="N28" i="20"/>
  <c r="N29" i="20"/>
  <c r="N30" i="20"/>
  <c r="N31" i="20"/>
  <c r="N32" i="20"/>
  <c r="N33" i="20"/>
  <c r="N34" i="20"/>
  <c r="N35" i="20"/>
  <c r="N36" i="20"/>
  <c r="N37" i="20"/>
  <c r="N39" i="20"/>
  <c r="N40" i="20"/>
  <c r="N41" i="20"/>
  <c r="N42" i="20"/>
  <c r="N43" i="20"/>
  <c r="N44" i="20"/>
  <c r="N45" i="20"/>
  <c r="N46" i="20"/>
  <c r="N47" i="20"/>
  <c r="N48" i="20"/>
  <c r="N50" i="20"/>
  <c r="N51" i="20"/>
  <c r="N52" i="20"/>
  <c r="N53" i="20"/>
  <c r="N54" i="20"/>
  <c r="N55" i="20"/>
  <c r="N56" i="20"/>
  <c r="N57" i="20"/>
  <c r="N58" i="20"/>
  <c r="N59" i="20"/>
  <c r="N61" i="20"/>
  <c r="N62" i="20"/>
  <c r="N63" i="20"/>
  <c r="N64" i="20"/>
  <c r="N65" i="20"/>
  <c r="N66" i="20"/>
  <c r="N67" i="20"/>
  <c r="N68" i="20"/>
  <c r="N69" i="20"/>
  <c r="N70" i="20"/>
  <c r="N72" i="20"/>
  <c r="N73" i="20"/>
  <c r="N74" i="20"/>
  <c r="N75" i="20"/>
  <c r="N76" i="20"/>
  <c r="N77" i="20"/>
  <c r="N78" i="20"/>
  <c r="N79" i="20"/>
  <c r="N80" i="20"/>
  <c r="N81" i="20"/>
  <c r="N83" i="20"/>
  <c r="N84" i="20"/>
  <c r="N85" i="20"/>
  <c r="N86" i="20"/>
  <c r="N87" i="20"/>
  <c r="N88" i="20"/>
  <c r="N89" i="20"/>
  <c r="N90" i="20"/>
  <c r="N91" i="20"/>
  <c r="N92" i="20"/>
  <c r="N94" i="20"/>
  <c r="N95" i="20"/>
  <c r="N96" i="20"/>
  <c r="N97" i="20"/>
  <c r="N98" i="20"/>
  <c r="N99" i="20"/>
  <c r="N100" i="20"/>
  <c r="N101" i="20"/>
  <c r="N102" i="20"/>
  <c r="N103" i="20"/>
  <c r="N105" i="20"/>
  <c r="N106" i="20"/>
  <c r="N107" i="20"/>
  <c r="N108" i="20"/>
  <c r="N109" i="20"/>
  <c r="N110" i="20"/>
  <c r="N111" i="20"/>
  <c r="N112" i="20"/>
  <c r="N113" i="20"/>
  <c r="N114" i="20"/>
  <c r="N116" i="20"/>
  <c r="N117" i="20"/>
  <c r="N118" i="20"/>
  <c r="N119" i="20"/>
  <c r="N120" i="20"/>
  <c r="N121" i="20"/>
  <c r="N122" i="20"/>
  <c r="N123" i="20"/>
  <c r="N124" i="20"/>
  <c r="N125" i="20"/>
  <c r="N6" i="20"/>
  <c r="L7" i="20"/>
  <c r="L8" i="20"/>
  <c r="L9" i="20"/>
  <c r="L10" i="20"/>
  <c r="L11" i="20"/>
  <c r="L12" i="20"/>
  <c r="L13" i="20"/>
  <c r="L14" i="20"/>
  <c r="L15" i="20"/>
  <c r="L17" i="20"/>
  <c r="L18" i="20"/>
  <c r="L19" i="20"/>
  <c r="L20" i="20"/>
  <c r="L21" i="20"/>
  <c r="L22" i="20"/>
  <c r="L23" i="20"/>
  <c r="L24" i="20"/>
  <c r="L25" i="20"/>
  <c r="L26" i="20"/>
  <c r="L28" i="20"/>
  <c r="L29" i="20"/>
  <c r="L30" i="20"/>
  <c r="L31" i="20"/>
  <c r="L32" i="20"/>
  <c r="L33" i="20"/>
  <c r="L34" i="20"/>
  <c r="L35" i="20"/>
  <c r="L36" i="20"/>
  <c r="L37" i="20"/>
  <c r="L39" i="20"/>
  <c r="L40" i="20"/>
  <c r="L41" i="20"/>
  <c r="L42" i="20"/>
  <c r="L43" i="20"/>
  <c r="L44" i="20"/>
  <c r="L45" i="20"/>
  <c r="L46" i="20"/>
  <c r="L47" i="20"/>
  <c r="L48" i="20"/>
  <c r="L50" i="20"/>
  <c r="L51" i="20"/>
  <c r="L52" i="20"/>
  <c r="L53" i="20"/>
  <c r="L54" i="20"/>
  <c r="L55" i="20"/>
  <c r="L56" i="20"/>
  <c r="L57" i="20"/>
  <c r="L58" i="20"/>
  <c r="L59" i="20"/>
  <c r="L61" i="20"/>
  <c r="L62" i="20"/>
  <c r="L63" i="20"/>
  <c r="L64" i="20"/>
  <c r="L65" i="20"/>
  <c r="L66" i="20"/>
  <c r="L67" i="20"/>
  <c r="L68" i="20"/>
  <c r="L69" i="20"/>
  <c r="L70" i="20"/>
  <c r="L72" i="20"/>
  <c r="L73" i="20"/>
  <c r="L74" i="20"/>
  <c r="L75" i="20"/>
  <c r="L76" i="20"/>
  <c r="L77" i="20"/>
  <c r="L78" i="20"/>
  <c r="L79" i="20"/>
  <c r="L80" i="20"/>
  <c r="L81" i="20"/>
  <c r="L83" i="20"/>
  <c r="L84" i="20"/>
  <c r="L85" i="20"/>
  <c r="L86" i="20"/>
  <c r="L87" i="20"/>
  <c r="L88" i="20"/>
  <c r="L89" i="20"/>
  <c r="L90" i="20"/>
  <c r="L91" i="20"/>
  <c r="L92" i="20"/>
  <c r="L94" i="20"/>
  <c r="L95" i="20"/>
  <c r="L96" i="20"/>
  <c r="L97" i="20"/>
  <c r="L98" i="20"/>
  <c r="L99" i="20"/>
  <c r="L100" i="20"/>
  <c r="L101" i="20"/>
  <c r="L102" i="20"/>
  <c r="L103" i="20"/>
  <c r="L105" i="20"/>
  <c r="L106" i="20"/>
  <c r="L107" i="20"/>
  <c r="L108" i="20"/>
  <c r="L109" i="20"/>
  <c r="L110" i="20"/>
  <c r="L111" i="20"/>
  <c r="L112" i="20"/>
  <c r="L113" i="20"/>
  <c r="L114" i="20"/>
  <c r="L116" i="20"/>
  <c r="L117" i="20"/>
  <c r="L118" i="20"/>
  <c r="L119" i="20"/>
  <c r="L120" i="20"/>
  <c r="L121" i="20"/>
  <c r="L122" i="20"/>
  <c r="L123" i="20"/>
  <c r="L124" i="20"/>
  <c r="L125" i="20"/>
  <c r="L6" i="20"/>
  <c r="L225" i="22"/>
  <c r="L226" i="22"/>
  <c r="L227" i="22"/>
  <c r="L228" i="22"/>
  <c r="L229" i="22"/>
  <c r="L230" i="22"/>
  <c r="L231" i="22"/>
  <c r="L232" i="22"/>
  <c r="L233" i="22"/>
  <c r="L224" i="22"/>
  <c r="L213" i="22"/>
  <c r="L214" i="22"/>
  <c r="L215" i="22"/>
  <c r="L216" i="22"/>
  <c r="L217" i="22"/>
  <c r="L218" i="22"/>
  <c r="L219" i="22"/>
  <c r="L220" i="22"/>
  <c r="L221" i="22"/>
  <c r="L212" i="22"/>
  <c r="L201" i="22"/>
  <c r="L202" i="22"/>
  <c r="L203" i="22"/>
  <c r="L204" i="22"/>
  <c r="L205" i="22"/>
  <c r="L206" i="22"/>
  <c r="L207" i="22"/>
  <c r="L208" i="22"/>
  <c r="L209" i="22"/>
  <c r="L200" i="22"/>
  <c r="L189" i="22"/>
  <c r="L190" i="22"/>
  <c r="L191" i="22"/>
  <c r="L192" i="22"/>
  <c r="L193" i="22"/>
  <c r="L194" i="22"/>
  <c r="L195" i="22"/>
  <c r="L196" i="22"/>
  <c r="L197" i="22"/>
  <c r="L188" i="22"/>
  <c r="L177" i="22"/>
  <c r="L178" i="22"/>
  <c r="L179" i="22"/>
  <c r="L180" i="22"/>
  <c r="L181" i="22"/>
  <c r="L182" i="22"/>
  <c r="L183" i="22"/>
  <c r="L184" i="22"/>
  <c r="L185" i="22"/>
  <c r="L176" i="22"/>
  <c r="L165" i="22"/>
  <c r="L166" i="22"/>
  <c r="L167" i="22"/>
  <c r="L168" i="22"/>
  <c r="L169" i="22"/>
  <c r="L170" i="22"/>
  <c r="L171" i="22"/>
  <c r="L172" i="22"/>
  <c r="L173" i="22"/>
  <c r="L164" i="22"/>
  <c r="L153" i="22"/>
  <c r="L154" i="22"/>
  <c r="L155" i="22"/>
  <c r="L156" i="22"/>
  <c r="L157" i="22"/>
  <c r="L158" i="22"/>
  <c r="L159" i="22"/>
  <c r="L160" i="22"/>
  <c r="L161" i="22"/>
  <c r="L152" i="22"/>
  <c r="L141" i="22"/>
  <c r="L142" i="22"/>
  <c r="L143" i="22"/>
  <c r="L144" i="22"/>
  <c r="L145" i="22"/>
  <c r="L146" i="22"/>
  <c r="L147" i="22"/>
  <c r="L148" i="22"/>
  <c r="L149" i="22"/>
  <c r="L140" i="22"/>
  <c r="L129" i="22"/>
  <c r="L130" i="22"/>
  <c r="L131" i="22"/>
  <c r="L132" i="22"/>
  <c r="L133" i="22"/>
  <c r="L134" i="22"/>
  <c r="L135" i="22"/>
  <c r="L136" i="22"/>
  <c r="L137" i="22"/>
  <c r="L128" i="22"/>
  <c r="L117" i="22"/>
  <c r="L118" i="22"/>
  <c r="L119" i="22"/>
  <c r="L120" i="22"/>
  <c r="L121" i="22"/>
  <c r="L122" i="22"/>
  <c r="L123" i="22"/>
  <c r="L124" i="22"/>
  <c r="L125" i="22"/>
  <c r="L116" i="22"/>
  <c r="L105" i="22"/>
  <c r="L106" i="22"/>
  <c r="L107" i="22"/>
  <c r="L108" i="22"/>
  <c r="L109" i="22"/>
  <c r="L110" i="22"/>
  <c r="L111" i="22"/>
  <c r="L112" i="22"/>
  <c r="L113" i="22"/>
  <c r="L104" i="22"/>
  <c r="L93" i="22"/>
  <c r="L94" i="22"/>
  <c r="L95" i="22"/>
  <c r="L96" i="22"/>
  <c r="L97" i="22"/>
  <c r="L98" i="22"/>
  <c r="L99" i="22"/>
  <c r="L100" i="22"/>
  <c r="L101" i="22"/>
  <c r="L92" i="22"/>
  <c r="L81" i="22"/>
  <c r="L82" i="22"/>
  <c r="L83" i="22"/>
  <c r="L84" i="22"/>
  <c r="L85" i="22"/>
  <c r="L86" i="22"/>
  <c r="L87" i="22"/>
  <c r="L88" i="22"/>
  <c r="L89" i="22"/>
  <c r="L80" i="22"/>
  <c r="L69" i="22"/>
  <c r="L70" i="22"/>
  <c r="L71" i="22"/>
  <c r="L72" i="22"/>
  <c r="L73" i="22"/>
  <c r="L74" i="22"/>
  <c r="L75" i="22"/>
  <c r="L76" i="22"/>
  <c r="L77" i="22"/>
  <c r="L68" i="22"/>
  <c r="L57" i="22"/>
  <c r="L58" i="22"/>
  <c r="L59" i="22"/>
  <c r="L60" i="22"/>
  <c r="L61" i="22"/>
  <c r="L62" i="22"/>
  <c r="L63" i="22"/>
  <c r="L64" i="22"/>
  <c r="L65" i="22"/>
  <c r="L56" i="22"/>
  <c r="L45" i="22"/>
  <c r="L46" i="22"/>
  <c r="L47" i="22"/>
  <c r="L48" i="22"/>
  <c r="L49" i="22"/>
  <c r="L50" i="22"/>
  <c r="L51" i="22"/>
  <c r="L52" i="22"/>
  <c r="L53" i="22"/>
  <c r="L44" i="22"/>
  <c r="L32" i="22"/>
  <c r="L33" i="22"/>
  <c r="L34" i="22"/>
  <c r="L35" i="22"/>
  <c r="L36" i="22"/>
  <c r="L37" i="22"/>
  <c r="L38" i="22"/>
  <c r="L39" i="22"/>
  <c r="L40" i="22"/>
  <c r="L41" i="22"/>
  <c r="L20" i="22"/>
  <c r="L21" i="22"/>
  <c r="L22" i="22"/>
  <c r="L23" i="22"/>
  <c r="L24" i="22"/>
  <c r="L25" i="22"/>
  <c r="L26" i="22"/>
  <c r="L27" i="22"/>
  <c r="L28" i="22"/>
  <c r="L29" i="22"/>
  <c r="L9" i="22"/>
  <c r="L10" i="22"/>
  <c r="L11" i="22"/>
  <c r="L12" i="22"/>
  <c r="L13" i="22"/>
  <c r="L14" i="22"/>
  <c r="L15" i="22"/>
  <c r="L16" i="22"/>
  <c r="L17" i="22"/>
  <c r="L8" i="22"/>
</calcChain>
</file>

<file path=xl/sharedStrings.xml><?xml version="1.0" encoding="utf-8"?>
<sst xmlns="http://schemas.openxmlformats.org/spreadsheetml/2006/main" count="482" uniqueCount="152">
  <si>
    <t>Subnational / Canterbury population projections, 2018(base)–2048</t>
  </si>
  <si>
    <t>Contents</t>
  </si>
  <si>
    <t xml:space="preserve">1. </t>
  </si>
  <si>
    <t>Projected population of regional council areas, 2018(base)–2048</t>
  </si>
  <si>
    <t xml:space="preserve">2. </t>
  </si>
  <si>
    <t>Projected population of regional council areas: charts</t>
  </si>
  <si>
    <t xml:space="preserve">3. </t>
  </si>
  <si>
    <t>Projected population age structure and components of change, regional council areas, 1996–2048 (2018-base), medium projection</t>
  </si>
  <si>
    <t xml:space="preserve">4. </t>
  </si>
  <si>
    <t>Projected population age structure and components of change, Canterbury region: charts (medium projection)</t>
  </si>
  <si>
    <t xml:space="preserve">5. </t>
  </si>
  <si>
    <t>Projected population of Canterbury territorial authority areas, 2018(base)–2048</t>
  </si>
  <si>
    <t xml:space="preserve">6. </t>
  </si>
  <si>
    <t>Projected population of Canterbury territorial authority areas: charts</t>
  </si>
  <si>
    <t xml:space="preserve">7. </t>
  </si>
  <si>
    <t>Projected population age structure and components of change, Canterbury territorial authority areas and regional council area, 1996–2048 (2018-base), medium projection</t>
  </si>
  <si>
    <t xml:space="preserve">8. </t>
  </si>
  <si>
    <t>Projected population age structure, Canterbury territorial authority areas: charts (medium projection)</t>
  </si>
  <si>
    <t xml:space="preserve">9. </t>
  </si>
  <si>
    <t>Projected components of population change, Canterbury territorial authority areas: charts (medium projection)</t>
  </si>
  <si>
    <t xml:space="preserve">Projected population of regional council areas, 2018(base)–2048 </t>
  </si>
  <si>
    <r>
      <t>Regional council area</t>
    </r>
    <r>
      <rPr>
        <vertAlign val="superscript"/>
        <sz val="10"/>
        <rFont val="Arial"/>
        <family val="2"/>
      </rPr>
      <t>(1)</t>
    </r>
  </si>
  <si>
    <r>
      <t>Projection</t>
    </r>
    <r>
      <rPr>
        <vertAlign val="superscript"/>
        <sz val="10"/>
        <rFont val="Arial"/>
        <family val="2"/>
      </rPr>
      <t>(2)</t>
    </r>
  </si>
  <si>
    <t>Population at 30 June</t>
  </si>
  <si>
    <t>Population change
2018–48</t>
  </si>
  <si>
    <r>
      <t>2018</t>
    </r>
    <r>
      <rPr>
        <vertAlign val="superscript"/>
        <sz val="10"/>
        <rFont val="Arial"/>
        <family val="2"/>
      </rPr>
      <t>(3)</t>
    </r>
  </si>
  <si>
    <t>Number</t>
  </si>
  <si>
    <r>
      <t>Average annual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(percent)</t>
    </r>
  </si>
  <si>
    <t>Northland region</t>
  </si>
  <si>
    <t>High</t>
  </si>
  <si>
    <t>Medium</t>
  </si>
  <si>
    <t>Low</t>
  </si>
  <si>
    <t xml:space="preserve"> 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</si>
  <si>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</si>
  <si>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</si>
  <si>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</si>
  <si>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</si>
  <si>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</si>
  <si>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</si>
  <si>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</si>
  <si>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</si>
  <si>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</si>
  <si>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</si>
  <si>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</si>
  <si>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</si>
  <si>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</si>
  <si>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</si>
  <si>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</si>
  <si>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r>
      <t>North Island</t>
    </r>
    <r>
      <rPr>
        <b/>
        <vertAlign val="superscript"/>
        <sz val="10"/>
        <rFont val="Arial"/>
        <family val="2"/>
      </rPr>
      <t>(5)</t>
    </r>
  </si>
  <si>
    <r>
      <t>South Island</t>
    </r>
    <r>
      <rPr>
        <b/>
        <vertAlign val="superscript"/>
        <sz val="10"/>
        <rFont val="Arial"/>
        <family val="2"/>
      </rPr>
      <t>(6)</t>
    </r>
  </si>
  <si>
    <r>
      <t>New Zealand</t>
    </r>
    <r>
      <rPr>
        <b/>
        <vertAlign val="superscript"/>
        <sz val="10"/>
        <rFont val="Arial"/>
        <family val="2"/>
      </rPr>
      <t>(7)</t>
    </r>
  </si>
  <si>
    <t>(1) Boundaries at 1 January 2021.</t>
  </si>
  <si>
    <t>(2) Three alternative projections have been produced using different combinations of fertility, mortality, and migration assumptions for each</t>
  </si>
  <si>
    <t xml:space="preserve">      area.</t>
  </si>
  <si>
    <t>(3) These projections have as a base the estimated resident population of each area at 30 June 2018..</t>
  </si>
  <si>
    <t>(4) Calculated as a constant rate of population change over the period.</t>
  </si>
  <si>
    <t>(5) The medium projection of the North Island is the sum of the medium projections of the North Island regions. The low and high projections</t>
  </si>
  <si>
    <t xml:space="preserve">     of the North Island are derived independently of the regional projections.</t>
  </si>
  <si>
    <t>(6) The medium projection of the South Island is the sum of the medium projections of the South Island regions. The low and high projections</t>
  </si>
  <si>
    <t xml:space="preserve">     of the South Island are derived independently of the regional projections.</t>
  </si>
  <si>
    <t>(7) New Zealand comprises the North Island and South Island regions plus areas not included in a region (eg Chatham Islands territory).</t>
  </si>
  <si>
    <t xml:space="preserve">      The high, medium, and low projections are from the 95th percentile, 50th percentile (median), and 5th percentile, respectively, of the</t>
  </si>
  <si>
    <t xml:space="preserve">      2020-base national population projections (released December 2020).</t>
  </si>
  <si>
    <r>
      <t xml:space="preserve">Notes: </t>
    </r>
    <r>
      <rPr>
        <sz val="9"/>
        <rFont val="Arial"/>
        <family val="2"/>
      </rPr>
      <t>All derived figures have been calculated using data of greater precision than published.</t>
    </r>
  </si>
  <si>
    <t xml:space="preserve">            Owing to rounding, individual figures may not sum to stated totals.</t>
  </si>
  <si>
    <r>
      <t>Source:</t>
    </r>
    <r>
      <rPr>
        <sz val="9"/>
        <rFont val="Arial"/>
        <family val="2"/>
      </rPr>
      <t xml:space="preserve"> Statistics New Zealand</t>
    </r>
  </si>
  <si>
    <t>Average annual per cent change, 2018-48</t>
  </si>
  <si>
    <t>Region</t>
  </si>
  <si>
    <t>Auckland</t>
  </si>
  <si>
    <t>Canterbury</t>
  </si>
  <si>
    <t>New Zealand</t>
  </si>
  <si>
    <t>Waikato</t>
  </si>
  <si>
    <t>Bay of Plenty</t>
  </si>
  <si>
    <t>Otago</t>
  </si>
  <si>
    <t>Nelson</t>
  </si>
  <si>
    <t>Northland</t>
  </si>
  <si>
    <t>Taranaki</t>
  </si>
  <si>
    <t>Wellington</t>
  </si>
  <si>
    <t>Tasman</t>
  </si>
  <si>
    <t>Hawke's Bay</t>
  </si>
  <si>
    <t>Marlborough</t>
  </si>
  <si>
    <t>Gisborne</t>
  </si>
  <si>
    <t>Manawatū-Whanganui</t>
  </si>
  <si>
    <t>Southland</t>
  </si>
  <si>
    <t>West Coast</t>
  </si>
  <si>
    <t>Projected population age structure and components of change</t>
  </si>
  <si>
    <t>Regional council areas, 1996–2048 (2018-base), medium projection</t>
  </si>
  <si>
    <t>Year</t>
  </si>
  <si>
    <r>
      <t>Population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by age group (years),
at 30 June</t>
    </r>
  </si>
  <si>
    <t>Components of population change,
five years ended 30 June</t>
  </si>
  <si>
    <t>Population change, five years ended 30 June</t>
  </si>
  <si>
    <r>
      <t>Median age</t>
    </r>
    <r>
      <rPr>
        <vertAlign val="superscript"/>
        <sz val="10"/>
        <rFont val="Arial"/>
        <family val="2"/>
      </rPr>
      <t>(7)</t>
    </r>
    <r>
      <rPr>
        <sz val="10"/>
        <rFont val="Arial"/>
        <family val="2"/>
      </rPr>
      <t xml:space="preserve"> (years) at 30 June</t>
    </r>
  </si>
  <si>
    <t>0–14</t>
  </si>
  <si>
    <t>15–39</t>
  </si>
  <si>
    <t>40–64</t>
  </si>
  <si>
    <t>65+</t>
  </si>
  <si>
    <t>Total</t>
  </si>
  <si>
    <r>
      <t>Births</t>
    </r>
    <r>
      <rPr>
        <vertAlign val="superscript"/>
        <sz val="10"/>
        <rFont val="Arial"/>
        <family val="2"/>
      </rPr>
      <t>(3)</t>
    </r>
  </si>
  <si>
    <r>
      <t>Deaths</t>
    </r>
    <r>
      <rPr>
        <vertAlign val="superscript"/>
        <sz val="10"/>
        <rFont val="Arial"/>
        <family val="2"/>
      </rPr>
      <t>(4)</t>
    </r>
  </si>
  <si>
    <r>
      <t>Natural increase</t>
    </r>
    <r>
      <rPr>
        <vertAlign val="superscript"/>
        <sz val="10"/>
        <rFont val="Arial"/>
        <family val="2"/>
      </rPr>
      <t>(5)</t>
    </r>
  </si>
  <si>
    <r>
      <t>Net migration</t>
    </r>
    <r>
      <rPr>
        <vertAlign val="superscript"/>
        <sz val="10"/>
        <rFont val="Arial"/>
        <family val="2"/>
      </rPr>
      <t>(6)</t>
    </r>
  </si>
  <si>
    <t>...</t>
  </si>
  <si>
    <r>
      <t>North Island</t>
    </r>
    <r>
      <rPr>
        <b/>
        <vertAlign val="superscript"/>
        <sz val="10"/>
        <rFont val="Arial"/>
        <family val="2"/>
      </rPr>
      <t>(8)</t>
    </r>
  </si>
  <si>
    <r>
      <t>South Island</t>
    </r>
    <r>
      <rPr>
        <b/>
        <vertAlign val="superscript"/>
        <sz val="10"/>
        <rFont val="Arial"/>
        <family val="2"/>
      </rPr>
      <t>(9)</t>
    </r>
  </si>
  <si>
    <r>
      <t>New Zealand</t>
    </r>
    <r>
      <rPr>
        <b/>
        <vertAlign val="superscript"/>
        <sz val="10"/>
        <rFont val="Arial"/>
        <family val="2"/>
      </rPr>
      <t>(10)</t>
    </r>
  </si>
  <si>
    <t>(2) Estimates for 1996–2018 are the estimated resident population of each area. Projections for 2023–48 have as a base the estimated</t>
  </si>
  <si>
    <t xml:space="preserve">      resident population of each area at 30 June 2018 and incorporate medium fertility, mortality, and migration assumptions for each area.</t>
  </si>
  <si>
    <t>(3) Historical data refers to live births registered in New Zealand to mothers resident in each area.</t>
  </si>
  <si>
    <t>(4) Historical data refers to deaths registered in New Zealand of people resident in each area.</t>
  </si>
  <si>
    <t>(5) Births minus deaths. Negative values denote natural decrease.</t>
  </si>
  <si>
    <t>(6) Net external migration plus net internal migration. Historical data is the difference between estimated population change and natural increase.</t>
  </si>
  <si>
    <t>(7) Half the population is younger, and half older, than this age.</t>
  </si>
  <si>
    <t>(8) The medium projection of the North Island is the sum of the medium projections of the North Island regions.</t>
  </si>
  <si>
    <t>(9) The medium projection of the South Island is the sum of the medium projections of the South Island regions.</t>
  </si>
  <si>
    <t>(10) New Zealand comprises the North Island and South Island plus areas not included in a region (eg Chatham Islands territory). The medium</t>
  </si>
  <si>
    <t xml:space="preserve">        projection of New Zealand is from the 50th percentile (median) of the 2020-base national population projections (released December 2020).</t>
  </si>
  <si>
    <r>
      <t xml:space="preserve">Symbol: </t>
    </r>
    <r>
      <rPr>
        <sz val="9"/>
        <rFont val="Arial"/>
        <family val="2"/>
      </rPr>
      <t>… Not applicable</t>
    </r>
  </si>
  <si>
    <r>
      <t>Territorial authority area</t>
    </r>
    <r>
      <rPr>
        <vertAlign val="superscript"/>
        <sz val="10"/>
        <rFont val="Arial"/>
        <family val="2"/>
      </rPr>
      <t>(1)</t>
    </r>
  </si>
  <si>
    <r>
      <t>Average annual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change</t>
    </r>
  </si>
  <si>
    <t>Kaikōura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</si>
  <si>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</si>
  <si>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</si>
  <si>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</si>
  <si>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</si>
  <si>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</si>
  <si>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</si>
  <si>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</si>
  <si>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</si>
  <si>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Waitaki district</t>
  </si>
  <si>
    <t>(2) Three alternative projections have been produced using different combinations of fertility, mortality, and migration assumptions for each area.</t>
  </si>
  <si>
    <t>(3) These projections have as a base the estimated resident population of each area at 30 June 2018.</t>
  </si>
  <si>
    <t>All derived figures have been calculated using data of greater precision than published. Owing to rounding, individual figures may not sum to stated totals.</t>
  </si>
  <si>
    <t>Source: Statistics New Zealand</t>
  </si>
  <si>
    <t>Selwyn</t>
  </si>
  <si>
    <t>Waimakariri</t>
  </si>
  <si>
    <t>Mackenzie</t>
  </si>
  <si>
    <t>Christchurch</t>
  </si>
  <si>
    <t>Ashburton</t>
  </si>
  <si>
    <t>Hurunui</t>
  </si>
  <si>
    <t>Waitaki</t>
  </si>
  <si>
    <t>Kaikōura</t>
  </si>
  <si>
    <t>Timaru</t>
  </si>
  <si>
    <t>Waimate</t>
  </si>
  <si>
    <t xml:space="preserve">Canterbury territorial authority areas and regional council area, 1996–2048 (2018-base), medium projection </t>
  </si>
  <si>
    <t>Population change five years ended 30 June</t>
  </si>
  <si>
    <t>Per cent increase 
in median age, 
five years ended 
30 June</t>
  </si>
  <si>
    <t>Population age distribution (%)</t>
  </si>
  <si>
    <t>-</t>
  </si>
  <si>
    <r>
      <t xml:space="preserve">Notes: </t>
    </r>
    <r>
      <rPr>
        <sz val="9"/>
        <rFont val="Arial"/>
        <family val="2"/>
      </rPr>
      <t>All derived figures have been calculated using data of greater precision than published. Owing to rounding, individual figures may not sum to stated totals.</t>
    </r>
  </si>
  <si>
    <t>Projected population age structure</t>
  </si>
  <si>
    <t>Canterbury territorial authority areas, 1996–2048 (2018-base), medium projection</t>
  </si>
  <si>
    <t>Projected components of population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</si>
</sst>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"/>
    <numFmt numFmtId="165" formatCode="0.0\ \ \ \ \ "/>
    <numFmt numFmtId="166" formatCode="0.0"/>
    <numFmt numFmtId="167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0"/>
      <name val="Tms Rmn"/>
    </font>
    <font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rgb="FF136B99"/>
      <name val="Arial Mäori"/>
      <family val="2"/>
    </font>
    <font>
      <sz val="14"/>
      <name val="Arial"/>
      <family val="2"/>
    </font>
    <font>
      <b/>
      <sz val="14"/>
      <color rgb="FF136B99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rgb="FF136B99"/>
      <name val="Arial"/>
      <family val="2"/>
    </font>
    <font>
      <b/>
      <i/>
      <sz val="12"/>
      <name val="Arial"/>
      <family val="2"/>
    </font>
    <font>
      <u/>
      <sz val="10"/>
      <color theme="10"/>
      <name val="MS Sans Serif"/>
      <family val="2"/>
    </font>
    <font>
      <sz val="10"/>
      <color rgb="FF0070C0"/>
      <name val="Arial"/>
    </font>
    <font>
      <u/>
      <sz val="11"/>
      <color rgb="FF0070C0"/>
      <name val="Arial"/>
    </font>
    <font>
      <sz val="11"/>
      <color rgb="FF0070C0"/>
      <name val="Arial"/>
    </font>
    <font>
      <b/>
      <sz val="14"/>
      <color rgb="FF136B99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0" applyNumberFormat="0" applyAlignment="0" applyProtection="0"/>
    <xf numFmtId="0" fontId="39" fillId="8" borderId="11" applyNumberFormat="0" applyAlignment="0" applyProtection="0"/>
    <xf numFmtId="0" fontId="40" fillId="8" borderId="10" applyNumberFormat="0" applyAlignment="0" applyProtection="0"/>
    <xf numFmtId="0" fontId="41" fillId="0" borderId="12" applyNumberFormat="0" applyFill="0" applyAlignment="0" applyProtection="0"/>
    <xf numFmtId="0" fontId="42" fillId="9" borderId="13" applyNumberFormat="0" applyAlignment="0" applyProtection="0"/>
    <xf numFmtId="0" fontId="43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1">
    <xf numFmtId="0" fontId="0" fillId="0" borderId="0" xfId="0"/>
    <xf numFmtId="0" fontId="0" fillId="2" borderId="0" xfId="0" applyFill="1"/>
    <xf numFmtId="1" fontId="8" fillId="2" borderId="0" xfId="125" applyNumberFormat="1" applyFont="1" applyFill="1" applyAlignment="1">
      <alignment horizontal="left"/>
    </xf>
    <xf numFmtId="0" fontId="8" fillId="2" borderId="0" xfId="125" applyFont="1" applyFill="1" applyBorder="1" applyAlignment="1"/>
    <xf numFmtId="0" fontId="8" fillId="2" borderId="6" xfId="125" applyFont="1" applyFill="1" applyBorder="1" applyAlignment="1"/>
    <xf numFmtId="0" fontId="6" fillId="2" borderId="0" xfId="125" applyFont="1" applyFill="1" applyAlignment="1">
      <alignment horizontal="right"/>
    </xf>
    <xf numFmtId="0" fontId="8" fillId="2" borderId="0" xfId="125" applyFill="1"/>
    <xf numFmtId="1" fontId="8" fillId="2" borderId="1" xfId="125" applyNumberFormat="1" applyFont="1" applyFill="1" applyBorder="1" applyAlignment="1">
      <alignment horizontal="center" vertical="center"/>
    </xf>
    <xf numFmtId="1" fontId="8" fillId="2" borderId="1" xfId="125" applyNumberFormat="1" applyFont="1" applyFill="1" applyBorder="1" applyAlignment="1">
      <alignment horizontal="centerContinuous" vertical="center"/>
    </xf>
    <xf numFmtId="1" fontId="8" fillId="2" borderId="1" xfId="125" applyNumberFormat="1" applyFont="1" applyFill="1" applyBorder="1" applyAlignment="1">
      <alignment horizontal="center"/>
    </xf>
    <xf numFmtId="3" fontId="8" fillId="2" borderId="1" xfId="125" applyNumberFormat="1" applyFont="1" applyFill="1" applyBorder="1" applyAlignment="1">
      <alignment horizontal="right"/>
    </xf>
    <xf numFmtId="164" fontId="8" fillId="2" borderId="1" xfId="125" applyNumberFormat="1" applyFont="1" applyFill="1" applyBorder="1" applyAlignment="1">
      <alignment horizontal="right"/>
    </xf>
    <xf numFmtId="1" fontId="6" fillId="2" borderId="0" xfId="125" applyNumberFormat="1" applyFont="1" applyFill="1" applyAlignment="1">
      <alignment horizontal="left" wrapText="1"/>
    </xf>
    <xf numFmtId="1" fontId="6" fillId="2" borderId="0" xfId="125" applyNumberFormat="1" applyFont="1" applyFill="1" applyAlignment="1">
      <alignment horizontal="center"/>
    </xf>
    <xf numFmtId="3" fontId="6" fillId="2" borderId="0" xfId="125" applyNumberFormat="1" applyFont="1" applyFill="1" applyAlignment="1">
      <alignment horizontal="right"/>
    </xf>
    <xf numFmtId="1" fontId="15" fillId="2" borderId="0" xfId="125" applyNumberFormat="1" applyFont="1" applyFill="1" applyAlignment="1">
      <alignment horizontal="left"/>
    </xf>
    <xf numFmtId="1" fontId="15" fillId="2" borderId="0" xfId="126" quotePrefix="1" applyNumberFormat="1" applyFont="1" applyFill="1" applyAlignment="1">
      <alignment horizontal="left"/>
    </xf>
    <xf numFmtId="1" fontId="15" fillId="2" borderId="0" xfId="125" applyNumberFormat="1" applyFont="1" applyFill="1" applyBorder="1" applyAlignment="1">
      <alignment horizontal="left"/>
    </xf>
    <xf numFmtId="0" fontId="15" fillId="2" borderId="0" xfId="125" applyFont="1" applyFill="1" applyAlignment="1">
      <alignment horizontal="center"/>
    </xf>
    <xf numFmtId="0" fontId="15" fillId="2" borderId="0" xfId="125" applyFont="1" applyFill="1" applyAlignment="1">
      <alignment horizontal="right"/>
    </xf>
    <xf numFmtId="1" fontId="17" fillId="2" borderId="0" xfId="126" applyNumberFormat="1" applyFont="1" applyFill="1" applyAlignment="1">
      <alignment horizontal="left"/>
    </xf>
    <xf numFmtId="1" fontId="15" fillId="2" borderId="0" xfId="126" applyNumberFormat="1" applyFont="1" applyFill="1" applyAlignment="1">
      <alignment horizontal="left"/>
    </xf>
    <xf numFmtId="1" fontId="17" fillId="2" borderId="0" xfId="125" applyNumberFormat="1" applyFont="1" applyFill="1" applyAlignment="1">
      <alignment horizontal="left"/>
    </xf>
    <xf numFmtId="0" fontId="15" fillId="2" borderId="0" xfId="125" applyFont="1" applyFill="1"/>
    <xf numFmtId="0" fontId="17" fillId="2" borderId="0" xfId="5" applyFont="1" applyFill="1"/>
    <xf numFmtId="0" fontId="20" fillId="2" borderId="0" xfId="0" applyFont="1" applyFill="1" applyBorder="1" applyAlignment="1">
      <alignment horizontal="left" vertical="center"/>
    </xf>
    <xf numFmtId="1" fontId="21" fillId="2" borderId="0" xfId="126" applyNumberFormat="1" applyFont="1" applyFill="1" applyAlignment="1">
      <alignment horizontal="centerContinuous"/>
    </xf>
    <xf numFmtId="0" fontId="8" fillId="2" borderId="6" xfId="126" applyFont="1" applyFill="1" applyBorder="1"/>
    <xf numFmtId="1" fontId="8" fillId="2" borderId="6" xfId="126" applyNumberFormat="1" applyFont="1" applyFill="1" applyBorder="1" applyAlignment="1">
      <alignment horizontal="left"/>
    </xf>
    <xf numFmtId="1" fontId="6" fillId="2" borderId="0" xfId="126" applyNumberFormat="1" applyFont="1" applyFill="1" applyAlignment="1">
      <alignment horizontal="left"/>
    </xf>
    <xf numFmtId="164" fontId="6" fillId="2" borderId="0" xfId="126" applyNumberFormat="1" applyFont="1" applyFill="1" applyAlignment="1">
      <alignment horizontal="right"/>
    </xf>
    <xf numFmtId="165" fontId="6" fillId="2" borderId="0" xfId="126" applyNumberFormat="1" applyFont="1" applyFill="1" applyAlignment="1">
      <alignment horizontal="right"/>
    </xf>
    <xf numFmtId="1" fontId="6" fillId="2" borderId="0" xfId="126" applyNumberFormat="1" applyFont="1" applyFill="1" applyAlignment="1">
      <alignment horizontal="left" wrapText="1"/>
    </xf>
    <xf numFmtId="0" fontId="8" fillId="2" borderId="1" xfId="126" applyFont="1" applyFill="1" applyBorder="1" applyAlignment="1">
      <alignment horizontal="center" vertical="center"/>
    </xf>
    <xf numFmtId="1" fontId="8" fillId="2" borderId="1" xfId="126" applyNumberFormat="1" applyFont="1" applyFill="1" applyBorder="1" applyAlignment="1">
      <alignment horizontal="left"/>
    </xf>
    <xf numFmtId="164" fontId="8" fillId="2" borderId="1" xfId="126" applyNumberFormat="1" applyFont="1" applyFill="1" applyBorder="1" applyAlignment="1">
      <alignment horizontal="right"/>
    </xf>
    <xf numFmtId="165" fontId="8" fillId="2" borderId="1" xfId="126" applyNumberFormat="1" applyFont="1" applyFill="1" applyBorder="1" applyAlignment="1">
      <alignment horizontal="right"/>
    </xf>
    <xf numFmtId="1" fontId="8" fillId="2" borderId="1" xfId="126" applyNumberFormat="1" applyFont="1" applyFill="1" applyBorder="1" applyAlignment="1">
      <alignment horizontal="left" wrapText="1"/>
    </xf>
    <xf numFmtId="1" fontId="8" fillId="3" borderId="1" xfId="126" applyNumberFormat="1" applyFont="1" applyFill="1" applyBorder="1" applyAlignment="1">
      <alignment horizontal="left"/>
    </xf>
    <xf numFmtId="1" fontId="15" fillId="2" borderId="0" xfId="126" applyNumberFormat="1" applyFont="1" applyFill="1" applyBorder="1" applyAlignment="1">
      <alignment horizontal="left"/>
    </xf>
    <xf numFmtId="0" fontId="15" fillId="2" borderId="0" xfId="126" applyFont="1" applyFill="1" applyBorder="1" applyAlignment="1">
      <alignment horizontal="right"/>
    </xf>
    <xf numFmtId="0" fontId="15" fillId="2" borderId="0" xfId="126" applyFont="1" applyFill="1" applyAlignment="1">
      <alignment horizontal="right"/>
    </xf>
    <xf numFmtId="1" fontId="15" fillId="2" borderId="0" xfId="0" applyNumberFormat="1" applyFont="1" applyFill="1" applyAlignment="1">
      <alignment horizontal="left"/>
    </xf>
    <xf numFmtId="1" fontId="8" fillId="3" borderId="1" xfId="125" applyNumberFormat="1" applyFont="1" applyFill="1" applyBorder="1" applyAlignment="1">
      <alignment horizontal="center"/>
    </xf>
    <xf numFmtId="3" fontId="8" fillId="3" borderId="1" xfId="125" applyNumberFormat="1" applyFont="1" applyFill="1" applyBorder="1" applyAlignment="1">
      <alignment horizontal="right"/>
    </xf>
    <xf numFmtId="164" fontId="8" fillId="3" borderId="1" xfId="125" applyNumberFormat="1" applyFont="1" applyFill="1" applyBorder="1" applyAlignment="1">
      <alignment horizontal="right"/>
    </xf>
    <xf numFmtId="1" fontId="6" fillId="2" borderId="2" xfId="125" applyNumberFormat="1" applyFont="1" applyFill="1" applyBorder="1" applyAlignment="1">
      <alignment horizontal="left" wrapText="1"/>
    </xf>
    <xf numFmtId="1" fontId="6" fillId="2" borderId="2" xfId="125" applyNumberFormat="1" applyFont="1" applyFill="1" applyBorder="1" applyAlignment="1">
      <alignment horizontal="left"/>
    </xf>
    <xf numFmtId="0" fontId="15" fillId="2" borderId="0" xfId="125" applyFont="1" applyFill="1" applyBorder="1" applyAlignment="1">
      <alignment horizontal="center"/>
    </xf>
    <xf numFmtId="0" fontId="15" fillId="2" borderId="0" xfId="125" applyFont="1" applyFill="1" applyBorder="1" applyAlignment="1">
      <alignment horizontal="right"/>
    </xf>
    <xf numFmtId="0" fontId="17" fillId="2" borderId="0" xfId="5" applyFont="1" applyFill="1" applyAlignment="1"/>
    <xf numFmtId="0" fontId="2" fillId="2" borderId="0" xfId="0" applyFont="1" applyFill="1"/>
    <xf numFmtId="0" fontId="2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vertical="top"/>
    </xf>
    <xf numFmtId="164" fontId="0" fillId="2" borderId="0" xfId="0" applyNumberFormat="1" applyFill="1"/>
    <xf numFmtId="0" fontId="2" fillId="2" borderId="0" xfId="0" applyFont="1" applyFill="1" applyAlignment="1">
      <alignment vertical="center"/>
    </xf>
    <xf numFmtId="1" fontId="8" fillId="2" borderId="0" xfId="126" applyNumberFormat="1" applyFont="1" applyFill="1" applyBorder="1" applyAlignment="1">
      <alignment horizontal="left" vertical="center"/>
    </xf>
    <xf numFmtId="0" fontId="8" fillId="2" borderId="0" xfId="126" applyFont="1" applyFill="1" applyBorder="1" applyAlignment="1">
      <alignment horizontal="center" vertical="center" wrapText="1"/>
    </xf>
    <xf numFmtId="1" fontId="8" fillId="2" borderId="0" xfId="126" applyNumberFormat="1" applyFont="1" applyFill="1" applyBorder="1" applyAlignment="1">
      <alignment horizontal="left"/>
    </xf>
    <xf numFmtId="165" fontId="8" fillId="2" borderId="0" xfId="126" applyNumberFormat="1" applyFont="1" applyFill="1" applyBorder="1" applyAlignment="1">
      <alignment horizontal="right"/>
    </xf>
    <xf numFmtId="167" fontId="0" fillId="2" borderId="0" xfId="128" applyNumberFormat="1" applyFont="1" applyFill="1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/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right" vertical="center"/>
    </xf>
    <xf numFmtId="167" fontId="8" fillId="2" borderId="1" xfId="128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 applyAlignment="1">
      <alignment horizontal="left"/>
    </xf>
    <xf numFmtId="166" fontId="8" fillId="2" borderId="1" xfId="128" applyNumberFormat="1" applyFont="1" applyFill="1" applyBorder="1" applyAlignment="1">
      <alignment horizontal="center" vertical="center"/>
    </xf>
    <xf numFmtId="0" fontId="23" fillId="2" borderId="0" xfId="127" applyFill="1"/>
    <xf numFmtId="0" fontId="25" fillId="2" borderId="0" xfId="0" applyFont="1" applyFill="1" applyBorder="1" applyAlignment="1">
      <alignment horizontal="left" vertical="center"/>
    </xf>
    <xf numFmtId="1" fontId="8" fillId="2" borderId="1" xfId="125" applyNumberFormat="1" applyFont="1" applyFill="1" applyBorder="1" applyAlignment="1">
      <alignment horizontal="right" vertical="center" wrapText="1"/>
    </xf>
    <xf numFmtId="1" fontId="8" fillId="2" borderId="1" xfId="125" applyNumberFormat="1" applyFont="1" applyFill="1" applyBorder="1" applyAlignment="1">
      <alignment horizontal="right" vertical="center"/>
    </xf>
    <xf numFmtId="0" fontId="8" fillId="2" borderId="1" xfId="126" applyFont="1" applyFill="1" applyBorder="1" applyAlignment="1">
      <alignment horizontal="center" vertical="center" wrapText="1"/>
    </xf>
    <xf numFmtId="1" fontId="8" fillId="2" borderId="1" xfId="126" applyNumberFormat="1" applyFont="1" applyFill="1" applyBorder="1" applyAlignment="1">
      <alignment horizontal="center" vertical="center"/>
    </xf>
    <xf numFmtId="1" fontId="8" fillId="2" borderId="1" xfId="125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/>
    </xf>
    <xf numFmtId="165" fontId="8" fillId="3" borderId="1" xfId="126" applyNumberFormat="1" applyFont="1" applyFill="1" applyBorder="1" applyAlignment="1">
      <alignment horizontal="right"/>
    </xf>
    <xf numFmtId="164" fontId="8" fillId="3" borderId="1" xfId="126" applyNumberFormat="1" applyFont="1" applyFill="1" applyBorder="1" applyAlignment="1">
      <alignment horizontal="right"/>
    </xf>
    <xf numFmtId="1" fontId="8" fillId="0" borderId="1" xfId="126" applyNumberFormat="1" applyFont="1" applyBorder="1" applyAlignment="1">
      <alignment horizontal="center" vertical="center"/>
    </xf>
    <xf numFmtId="166" fontId="0" fillId="2" borderId="0" xfId="0" applyNumberFormat="1" applyFill="1" applyAlignment="1">
      <alignment horizontal="right"/>
    </xf>
    <xf numFmtId="166" fontId="8" fillId="2" borderId="0" xfId="125" applyNumberFormat="1" applyFill="1" applyAlignment="1">
      <alignment horizontal="right"/>
    </xf>
    <xf numFmtId="166" fontId="6" fillId="2" borderId="0" xfId="128" applyNumberFormat="1" applyFont="1" applyFill="1" applyAlignment="1">
      <alignment horizontal="right"/>
    </xf>
    <xf numFmtId="166" fontId="6" fillId="2" borderId="0" xfId="125" applyNumberFormat="1" applyFont="1" applyFill="1" applyAlignment="1">
      <alignment horizontal="right"/>
    </xf>
    <xf numFmtId="166" fontId="20" fillId="2" borderId="0" xfId="0" applyNumberFormat="1" applyFont="1" applyFill="1" applyBorder="1" applyAlignment="1">
      <alignment horizontal="right" vertical="center"/>
    </xf>
    <xf numFmtId="166" fontId="8" fillId="2" borderId="1" xfId="125" applyNumberFormat="1" applyFont="1" applyFill="1" applyBorder="1" applyAlignment="1">
      <alignment horizontal="right"/>
    </xf>
    <xf numFmtId="166" fontId="8" fillId="0" borderId="1" xfId="125" applyNumberFormat="1" applyFont="1" applyBorder="1" applyAlignment="1">
      <alignment horizontal="right"/>
    </xf>
    <xf numFmtId="3" fontId="8" fillId="0" borderId="1" xfId="14" applyNumberFormat="1" applyFont="1" applyBorder="1" applyAlignment="1">
      <alignment horizontal="right"/>
    </xf>
    <xf numFmtId="165" fontId="8" fillId="0" borderId="1" xfId="126" applyNumberFormat="1" applyFont="1" applyBorder="1" applyAlignment="1">
      <alignment horizontal="right"/>
    </xf>
    <xf numFmtId="164" fontId="8" fillId="0" borderId="1" xfId="126" applyNumberFormat="1" applyFont="1" applyBorder="1" applyAlignment="1">
      <alignment horizontal="right"/>
    </xf>
    <xf numFmtId="3" fontId="3" fillId="3" borderId="1" xfId="0" applyNumberFormat="1" applyFont="1" applyFill="1" applyBorder="1"/>
    <xf numFmtId="1" fontId="0" fillId="2" borderId="0" xfId="0" applyNumberFormat="1" applyFill="1" applyAlignment="1">
      <alignment horizontal="right"/>
    </xf>
    <xf numFmtId="1" fontId="15" fillId="2" borderId="0" xfId="126" applyNumberFormat="1" applyFont="1" applyFill="1" applyAlignment="1">
      <alignment horizontal="right"/>
    </xf>
    <xf numFmtId="1" fontId="6" fillId="2" borderId="2" xfId="125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8" fillId="0" borderId="1" xfId="125" applyNumberFormat="1" applyFont="1" applyBorder="1" applyAlignment="1">
      <alignment horizontal="right"/>
    </xf>
    <xf numFmtId="1" fontId="8" fillId="2" borderId="0" xfId="125" applyNumberFormat="1" applyFont="1" applyFill="1" applyAlignment="1">
      <alignment horizontal="right"/>
    </xf>
    <xf numFmtId="1" fontId="20" fillId="2" borderId="0" xfId="0" applyNumberFormat="1" applyFont="1" applyFill="1" applyBorder="1" applyAlignment="1">
      <alignment horizontal="right" vertical="center"/>
    </xf>
    <xf numFmtId="1" fontId="15" fillId="2" borderId="0" xfId="125" applyNumberFormat="1" applyFont="1" applyFill="1" applyAlignment="1">
      <alignment horizontal="right"/>
    </xf>
    <xf numFmtId="1" fontId="15" fillId="2" borderId="0" xfId="125" applyNumberFormat="1" applyFont="1" applyFill="1" applyBorder="1" applyAlignment="1">
      <alignment horizontal="right"/>
    </xf>
    <xf numFmtId="1" fontId="8" fillId="3" borderId="1" xfId="125" applyNumberFormat="1" applyFont="1" applyFill="1" applyBorder="1" applyAlignment="1">
      <alignment horizontal="right"/>
    </xf>
    <xf numFmtId="1" fontId="8" fillId="2" borderId="1" xfId="125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164" fontId="3" fillId="2" borderId="1" xfId="0" applyNumberFormat="1" applyFont="1" applyFill="1" applyBorder="1"/>
    <xf numFmtId="164" fontId="8" fillId="0" borderId="1" xfId="125" applyNumberFormat="1" applyFont="1" applyBorder="1" applyAlignment="1">
      <alignment horizontal="right"/>
    </xf>
    <xf numFmtId="3" fontId="8" fillId="0" borderId="1" xfId="125" applyNumberFormat="1" applyFont="1" applyBorder="1" applyAlignment="1">
      <alignment horizontal="right"/>
    </xf>
    <xf numFmtId="1" fontId="8" fillId="0" borderId="1" xfId="125" applyNumberFormat="1" applyFont="1" applyBorder="1" applyAlignment="1">
      <alignment horizontal="center"/>
    </xf>
    <xf numFmtId="49" fontId="27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vertical="center"/>
    </xf>
    <xf numFmtId="0" fontId="28" fillId="2" borderId="0" xfId="127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top"/>
    </xf>
    <xf numFmtId="167" fontId="8" fillId="2" borderId="1" xfId="125" applyNumberFormat="1" applyFont="1" applyFill="1" applyBorder="1" applyAlignment="1">
      <alignment horizontal="right" vertical="center" wrapText="1"/>
    </xf>
    <xf numFmtId="167" fontId="0" fillId="2" borderId="0" xfId="0" applyNumberFormat="1" applyFill="1"/>
    <xf numFmtId="167" fontId="8" fillId="2" borderId="0" xfId="125" applyNumberFormat="1" applyFont="1" applyFill="1" applyAlignment="1">
      <alignment horizontal="left"/>
    </xf>
    <xf numFmtId="167" fontId="8" fillId="2" borderId="1" xfId="128" applyNumberFormat="1" applyFont="1" applyFill="1" applyBorder="1" applyAlignment="1">
      <alignment horizontal="right"/>
    </xf>
    <xf numFmtId="0" fontId="28" fillId="2" borderId="0" xfId="127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1" fontId="8" fillId="2" borderId="1" xfId="126" applyNumberFormat="1" applyFont="1" applyFill="1" applyBorder="1" applyAlignment="1">
      <alignment vertical="center" wrapText="1"/>
    </xf>
    <xf numFmtId="1" fontId="8" fillId="2" borderId="1" xfId="126" applyNumberFormat="1" applyFont="1" applyFill="1" applyBorder="1" applyAlignment="1">
      <alignment horizontal="center" vertical="center" wrapText="1"/>
    </xf>
    <xf numFmtId="1" fontId="8" fillId="2" borderId="1" xfId="126" applyNumberFormat="1" applyFont="1" applyFill="1" applyBorder="1" applyAlignment="1">
      <alignment horizontal="center" vertical="center"/>
    </xf>
    <xf numFmtId="1" fontId="8" fillId="2" borderId="1" xfId="126" applyNumberFormat="1" applyFont="1" applyFill="1" applyBorder="1" applyAlignment="1">
      <alignment horizontal="left" vertical="center"/>
    </xf>
    <xf numFmtId="0" fontId="8" fillId="2" borderId="1" xfId="126" applyFont="1" applyFill="1" applyBorder="1" applyAlignment="1">
      <alignment horizontal="center" vertical="center" wrapText="1"/>
    </xf>
    <xf numFmtId="1" fontId="8" fillId="2" borderId="1" xfId="126" applyNumberFormat="1" applyFont="1" applyFill="1" applyBorder="1" applyAlignment="1">
      <alignment horizontal="center" wrapText="1"/>
    </xf>
    <xf numFmtId="1" fontId="18" fillId="2" borderId="1" xfId="126" applyNumberFormat="1" applyFont="1" applyFill="1" applyBorder="1" applyAlignment="1">
      <alignment horizontal="center" wrapText="1"/>
    </xf>
    <xf numFmtId="1" fontId="8" fillId="2" borderId="1" xfId="126" applyNumberFormat="1" applyFont="1" applyFill="1" applyBorder="1" applyAlignment="1">
      <alignment vertical="center"/>
    </xf>
    <xf numFmtId="1" fontId="8" fillId="2" borderId="1" xfId="126" applyNumberFormat="1" applyFont="1" applyFill="1" applyBorder="1" applyAlignment="1">
      <alignment horizontal="left" vertical="center" wrapText="1"/>
    </xf>
    <xf numFmtId="1" fontId="8" fillId="2" borderId="0" xfId="126" applyNumberFormat="1" applyFont="1" applyFill="1" applyBorder="1" applyAlignment="1">
      <alignment vertical="center" wrapText="1"/>
    </xf>
    <xf numFmtId="1" fontId="8" fillId="3" borderId="1" xfId="126" applyNumberFormat="1" applyFont="1" applyFill="1" applyBorder="1" applyAlignment="1">
      <alignment horizontal="left" vertical="center" wrapText="1"/>
    </xf>
    <xf numFmtId="1" fontId="18" fillId="2" borderId="1" xfId="126" applyNumberFormat="1" applyFont="1" applyFill="1" applyBorder="1" applyAlignment="1">
      <alignment horizontal="left" vertical="center" wrapText="1"/>
    </xf>
    <xf numFmtId="1" fontId="8" fillId="2" borderId="0" xfId="126" applyNumberFormat="1" applyFont="1" applyFill="1" applyBorder="1" applyAlignment="1">
      <alignment vertical="center"/>
    </xf>
    <xf numFmtId="1" fontId="18" fillId="2" borderId="0" xfId="126" applyNumberFormat="1" applyFont="1" applyFill="1" applyBorder="1" applyAlignment="1">
      <alignment horizontal="left" vertical="center" wrapText="1"/>
    </xf>
    <xf numFmtId="1" fontId="8" fillId="2" borderId="0" xfId="126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8" fillId="2" borderId="1" xfId="125" applyNumberFormat="1" applyFont="1" applyFill="1" applyBorder="1" applyAlignment="1">
      <alignment horizontal="left" vertical="top" wrapText="1"/>
    </xf>
    <xf numFmtId="1" fontId="47" fillId="2" borderId="0" xfId="126" applyNumberFormat="1" applyFont="1" applyFill="1" applyAlignment="1">
      <alignment horizontal="left"/>
    </xf>
    <xf numFmtId="1" fontId="8" fillId="2" borderId="1" xfId="125" applyNumberFormat="1" applyFont="1" applyFill="1" applyBorder="1" applyAlignment="1">
      <alignment horizontal="center" vertical="center" wrapText="1"/>
    </xf>
    <xf numFmtId="1" fontId="18" fillId="2" borderId="1" xfId="126" applyNumberFormat="1" applyFont="1" applyFill="1" applyBorder="1" applyAlignment="1">
      <alignment horizontal="left" vertical="top" wrapText="1"/>
    </xf>
    <xf numFmtId="1" fontId="8" fillId="2" borderId="1" xfId="125" applyNumberFormat="1" applyFont="1" applyFill="1" applyBorder="1" applyAlignment="1">
      <alignment horizontal="center" wrapText="1"/>
    </xf>
    <xf numFmtId="1" fontId="8" fillId="3" borderId="1" xfId="125" applyNumberFormat="1" applyFont="1" applyFill="1" applyBorder="1" applyAlignment="1">
      <alignment horizontal="left" vertical="top" wrapText="1"/>
    </xf>
    <xf numFmtId="1" fontId="8" fillId="2" borderId="3" xfId="126" applyNumberFormat="1" applyFont="1" applyFill="1" applyBorder="1" applyAlignment="1">
      <alignment horizontal="center" vertical="center" wrapText="1"/>
    </xf>
    <xf numFmtId="1" fontId="8" fillId="2" borderId="4" xfId="126" applyNumberFormat="1" applyFont="1" applyFill="1" applyBorder="1" applyAlignment="1">
      <alignment horizontal="center" vertical="center" wrapText="1"/>
    </xf>
    <xf numFmtId="1" fontId="8" fillId="2" borderId="5" xfId="126" applyNumberFormat="1" applyFont="1" applyFill="1" applyBorder="1" applyAlignment="1">
      <alignment horizontal="center" vertical="center" wrapText="1"/>
    </xf>
    <xf numFmtId="0" fontId="8" fillId="2" borderId="1" xfId="126" applyFont="1" applyFill="1" applyBorder="1" applyAlignment="1">
      <alignment horizontal="center" wrapText="1"/>
    </xf>
    <xf numFmtId="1" fontId="47" fillId="2" borderId="6" xfId="126" applyNumberFormat="1" applyFont="1" applyFill="1" applyBorder="1" applyAlignment="1">
      <alignment horizontal="left" vertical="top" wrapText="1"/>
    </xf>
    <xf numFmtId="1" fontId="47" fillId="2" borderId="6" xfId="126" applyNumberFormat="1" applyFont="1" applyFill="1" applyBorder="1" applyAlignment="1">
      <alignment horizontal="left" vertical="top"/>
    </xf>
    <xf numFmtId="166" fontId="8" fillId="2" borderId="1" xfId="125" applyNumberFormat="1" applyFont="1" applyFill="1" applyBorder="1" applyAlignment="1">
      <alignment horizontal="center" vertical="center" wrapText="1"/>
    </xf>
    <xf numFmtId="1" fontId="14" fillId="2" borderId="0" xfId="126" applyNumberFormat="1" applyFont="1" applyFill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</cellXfs>
  <cellStyles count="176">
    <cellStyle name="20% - Accent1" xfId="153" builtinId="30" customBuiltin="1"/>
    <cellStyle name="20% - Accent2" xfId="157" builtinId="34" customBuiltin="1"/>
    <cellStyle name="20% - Accent3" xfId="161" builtinId="38" customBuiltin="1"/>
    <cellStyle name="20% - Accent4" xfId="165" builtinId="42" customBuiltin="1"/>
    <cellStyle name="20% - Accent5" xfId="169" builtinId="46" customBuiltin="1"/>
    <cellStyle name="20% - Accent6" xfId="173" builtinId="50" customBuiltin="1"/>
    <cellStyle name="40% - Accent1" xfId="154" builtinId="31" customBuiltin="1"/>
    <cellStyle name="40% - Accent2" xfId="158" builtinId="35" customBuiltin="1"/>
    <cellStyle name="40% - Accent3" xfId="162" builtinId="39" customBuiltin="1"/>
    <cellStyle name="40% - Accent4" xfId="166" builtinId="43" customBuiltin="1"/>
    <cellStyle name="40% - Accent5" xfId="170" builtinId="47" customBuiltin="1"/>
    <cellStyle name="40% - Accent6" xfId="174" builtinId="51" customBuiltin="1"/>
    <cellStyle name="60% - Accent1" xfId="155" builtinId="32" customBuiltin="1"/>
    <cellStyle name="60% - Accent2" xfId="159" builtinId="36" customBuiltin="1"/>
    <cellStyle name="60% - Accent3" xfId="163" builtinId="40" customBuiltin="1"/>
    <cellStyle name="60% - Accent4" xfId="167" builtinId="44" customBuiltin="1"/>
    <cellStyle name="60% - Accent5" xfId="171" builtinId="48" customBuiltin="1"/>
    <cellStyle name="60% - Accent6" xfId="175" builtinId="52" customBuiltin="1"/>
    <cellStyle name="Accent1" xfId="152" builtinId="29" customBuiltin="1"/>
    <cellStyle name="Accent2" xfId="156" builtinId="33" customBuiltin="1"/>
    <cellStyle name="Accent3" xfId="160" builtinId="37" customBuiltin="1"/>
    <cellStyle name="Accent4" xfId="164" builtinId="41" customBuiltin="1"/>
    <cellStyle name="Accent5" xfId="168" builtinId="45" customBuiltin="1"/>
    <cellStyle name="Accent6" xfId="172" builtinId="49" customBuiltin="1"/>
    <cellStyle name="Bad" xfId="141" builtinId="27" customBuiltin="1"/>
    <cellStyle name="Calculation" xfId="145" builtinId="22" customBuiltin="1"/>
    <cellStyle name="Check Cell" xfId="147" builtinId="23" customBuiltin="1"/>
    <cellStyle name="Comma 2" xfId="2" xr:uid="{00000000-0005-0000-0000-000001000000}"/>
    <cellStyle name="Comma 2 2" xfId="130" xr:uid="{C0C10E4F-6D22-4E35-A5B0-D312D863AE65}"/>
    <cellStyle name="Comma 2 2 2" xfId="134" xr:uid="{192E4A40-BFFD-4D05-AE56-D7987A050886}"/>
    <cellStyle name="Comma 2 3" xfId="129" xr:uid="{391BAF95-CA3B-46E0-A5B5-8FD396EF011A}"/>
    <cellStyle name="Comma 2 4" xfId="133" xr:uid="{673688E6-BEFC-44C3-AC68-E60EEDF6A40E}"/>
    <cellStyle name="Comma 3" xfId="122" xr:uid="{00000000-0005-0000-0000-000002000000}"/>
    <cellStyle name="Comma 4" xfId="123" xr:uid="{00000000-0005-0000-0000-000003000000}"/>
    <cellStyle name="Explanatory Text" xfId="150" builtinId="53" customBuiltin="1"/>
    <cellStyle name="Good" xfId="140" builtinId="26" customBuiltin="1"/>
    <cellStyle name="Heading 1" xfId="136" builtinId="16" customBuiltin="1"/>
    <cellStyle name="Heading 2" xfId="137" builtinId="17" customBuiltin="1"/>
    <cellStyle name="Heading 3" xfId="138" builtinId="18" customBuiltin="1"/>
    <cellStyle name="Heading 4" xfId="139" builtinId="19" customBuiltin="1"/>
    <cellStyle name="Hyperlink" xfId="127" builtinId="8"/>
    <cellStyle name="Hyperlink 2" xfId="3" xr:uid="{00000000-0005-0000-0000-000005000000}"/>
    <cellStyle name="Hyperlink 3" xfId="4" xr:uid="{00000000-0005-0000-0000-000006000000}"/>
    <cellStyle name="Hyperlink 4" xfId="131" xr:uid="{BC1C38A0-3C50-4361-8FE7-64D25F87B733}"/>
    <cellStyle name="Input" xfId="143" builtinId="20" customBuiltin="1"/>
    <cellStyle name="Linked Cell" xfId="146" builtinId="24" customBuiltin="1"/>
    <cellStyle name="Neutral" xfId="142" builtinId="28" customBuiltin="1"/>
    <cellStyle name="Normal" xfId="0" builtinId="0"/>
    <cellStyle name="Normal 10" xfId="1" xr:uid="{00000000-0005-0000-0000-000008000000}"/>
    <cellStyle name="Normal 10 2" xfId="5" xr:uid="{00000000-0005-0000-0000-000009000000}"/>
    <cellStyle name="Normal 10 3" xfId="6" xr:uid="{00000000-0005-0000-0000-00000A000000}"/>
    <cellStyle name="Normal 10 4" xfId="7" xr:uid="{00000000-0005-0000-0000-00000B000000}"/>
    <cellStyle name="Normal 10 5" xfId="8" xr:uid="{00000000-0005-0000-0000-00000C000000}"/>
    <cellStyle name="Normal 10 6" xfId="9" xr:uid="{00000000-0005-0000-0000-00000D000000}"/>
    <cellStyle name="Normal 10 7" xfId="10" xr:uid="{00000000-0005-0000-0000-00000E000000}"/>
    <cellStyle name="Normal 11 2" xfId="11" xr:uid="{00000000-0005-0000-0000-00000F000000}"/>
    <cellStyle name="Normal 11 3" xfId="12" xr:uid="{00000000-0005-0000-0000-000010000000}"/>
    <cellStyle name="Normal 11 4" xfId="13" xr:uid="{00000000-0005-0000-0000-000011000000}"/>
    <cellStyle name="Normal 2" xfId="14" xr:uid="{00000000-0005-0000-0000-000012000000}"/>
    <cellStyle name="Normal 2 10" xfId="15" xr:uid="{00000000-0005-0000-0000-000013000000}"/>
    <cellStyle name="Normal 2 11" xfId="16" xr:uid="{00000000-0005-0000-0000-000014000000}"/>
    <cellStyle name="Normal 2 12" xfId="17" xr:uid="{00000000-0005-0000-0000-000015000000}"/>
    <cellStyle name="Normal 2 13" xfId="121" xr:uid="{00000000-0005-0000-0000-000016000000}"/>
    <cellStyle name="Normal 2 2" xfId="18" xr:uid="{00000000-0005-0000-0000-000017000000}"/>
    <cellStyle name="Normal 2 2 2" xfId="19" xr:uid="{00000000-0005-0000-0000-000018000000}"/>
    <cellStyle name="Normal 2 2 2 2" xfId="20" xr:uid="{00000000-0005-0000-0000-000019000000}"/>
    <cellStyle name="Normal 2 2 2 2 2" xfId="21" xr:uid="{00000000-0005-0000-0000-00001A000000}"/>
    <cellStyle name="Normal 2 2 2 2 3" xfId="22" xr:uid="{00000000-0005-0000-0000-00001B000000}"/>
    <cellStyle name="Normal 2 2 2 2 4" xfId="23" xr:uid="{00000000-0005-0000-0000-00001C000000}"/>
    <cellStyle name="Normal 2 2 2 3" xfId="24" xr:uid="{00000000-0005-0000-0000-00001D000000}"/>
    <cellStyle name="Normal 2 2 2 4" xfId="25" xr:uid="{00000000-0005-0000-0000-00001E000000}"/>
    <cellStyle name="Normal 2 2 3" xfId="26" xr:uid="{00000000-0005-0000-0000-00001F000000}"/>
    <cellStyle name="Normal 2 2 4" xfId="27" xr:uid="{00000000-0005-0000-0000-000020000000}"/>
    <cellStyle name="Normal 2 2 5" xfId="28" xr:uid="{00000000-0005-0000-0000-000021000000}"/>
    <cellStyle name="Normal 2 2 6" xfId="29" xr:uid="{00000000-0005-0000-0000-000022000000}"/>
    <cellStyle name="Normal 2 2 7" xfId="30" xr:uid="{00000000-0005-0000-0000-000023000000}"/>
    <cellStyle name="Normal 2 3" xfId="31" xr:uid="{00000000-0005-0000-0000-000024000000}"/>
    <cellStyle name="Normal 2 4" xfId="32" xr:uid="{00000000-0005-0000-0000-000025000000}"/>
    <cellStyle name="Normal 2 5" xfId="33" xr:uid="{00000000-0005-0000-0000-000026000000}"/>
    <cellStyle name="Normal 2 6" xfId="34" xr:uid="{00000000-0005-0000-0000-000027000000}"/>
    <cellStyle name="Normal 2 7" xfId="35" xr:uid="{00000000-0005-0000-0000-000028000000}"/>
    <cellStyle name="Normal 2 7 2" xfId="36" xr:uid="{00000000-0005-0000-0000-000029000000}"/>
    <cellStyle name="Normal 2 7 2 2" xfId="37" xr:uid="{00000000-0005-0000-0000-00002A000000}"/>
    <cellStyle name="Normal 2 7 2 3" xfId="38" xr:uid="{00000000-0005-0000-0000-00002B000000}"/>
    <cellStyle name="Normal 2 7 2 4" xfId="39" xr:uid="{00000000-0005-0000-0000-00002C000000}"/>
    <cellStyle name="Normal 2 7 3" xfId="40" xr:uid="{00000000-0005-0000-0000-00002D000000}"/>
    <cellStyle name="Normal 2 7 4" xfId="41" xr:uid="{00000000-0005-0000-0000-00002E000000}"/>
    <cellStyle name="Normal 2 8" xfId="42" xr:uid="{00000000-0005-0000-0000-00002F000000}"/>
    <cellStyle name="Normal 2 9" xfId="43" xr:uid="{00000000-0005-0000-0000-000030000000}"/>
    <cellStyle name="Normal 3" xfId="44" xr:uid="{00000000-0005-0000-0000-000031000000}"/>
    <cellStyle name="Normal 3 2" xfId="45" xr:uid="{00000000-0005-0000-0000-000032000000}"/>
    <cellStyle name="Normal 3 3" xfId="46" xr:uid="{00000000-0005-0000-0000-000033000000}"/>
    <cellStyle name="Normal 3 4" xfId="47" xr:uid="{00000000-0005-0000-0000-000034000000}"/>
    <cellStyle name="Normal 3 5" xfId="48" xr:uid="{00000000-0005-0000-0000-000035000000}"/>
    <cellStyle name="Normal 3 6" xfId="49" xr:uid="{00000000-0005-0000-0000-000036000000}"/>
    <cellStyle name="Normal 3 7" xfId="50" xr:uid="{00000000-0005-0000-0000-000037000000}"/>
    <cellStyle name="Normal 3 8" xfId="119" xr:uid="{00000000-0005-0000-0000-000038000000}"/>
    <cellStyle name="Normal 3 9" xfId="120" xr:uid="{00000000-0005-0000-0000-000039000000}"/>
    <cellStyle name="Normal 4" xfId="51" xr:uid="{00000000-0005-0000-0000-00003A000000}"/>
    <cellStyle name="Normal 4 10" xfId="52" xr:uid="{00000000-0005-0000-0000-00003B000000}"/>
    <cellStyle name="Normal 4 11" xfId="53" xr:uid="{00000000-0005-0000-0000-00003C000000}"/>
    <cellStyle name="Normal 4 12" xfId="117" xr:uid="{00000000-0005-0000-0000-00003D000000}"/>
    <cellStyle name="Normal 4 13" xfId="118" xr:uid="{00000000-0005-0000-0000-00003E000000}"/>
    <cellStyle name="Normal 4 2" xfId="54" xr:uid="{00000000-0005-0000-0000-00003F000000}"/>
    <cellStyle name="Normal 4 2 2" xfId="55" xr:uid="{00000000-0005-0000-0000-000040000000}"/>
    <cellStyle name="Normal 4 2 2 2" xfId="56" xr:uid="{00000000-0005-0000-0000-000041000000}"/>
    <cellStyle name="Normal 4 2 2 2 2" xfId="57" xr:uid="{00000000-0005-0000-0000-000042000000}"/>
    <cellStyle name="Normal 4 2 2 2 3" xfId="58" xr:uid="{00000000-0005-0000-0000-000043000000}"/>
    <cellStyle name="Normal 4 2 2 2 4" xfId="59" xr:uid="{00000000-0005-0000-0000-000044000000}"/>
    <cellStyle name="Normal 4 2 2 3" xfId="60" xr:uid="{00000000-0005-0000-0000-000045000000}"/>
    <cellStyle name="Normal 4 2 2 4" xfId="61" xr:uid="{00000000-0005-0000-0000-000046000000}"/>
    <cellStyle name="Normal 4 2 3" xfId="62" xr:uid="{00000000-0005-0000-0000-000047000000}"/>
    <cellStyle name="Normal 4 2 4" xfId="63" xr:uid="{00000000-0005-0000-0000-000048000000}"/>
    <cellStyle name="Normal 4 2 5" xfId="64" xr:uid="{00000000-0005-0000-0000-000049000000}"/>
    <cellStyle name="Normal 4 2 6" xfId="65" xr:uid="{00000000-0005-0000-0000-00004A000000}"/>
    <cellStyle name="Normal 4 2 7" xfId="66" xr:uid="{00000000-0005-0000-0000-00004B000000}"/>
    <cellStyle name="Normal 4 3" xfId="67" xr:uid="{00000000-0005-0000-0000-00004C000000}"/>
    <cellStyle name="Normal 4 4" xfId="68" xr:uid="{00000000-0005-0000-0000-00004D000000}"/>
    <cellStyle name="Normal 4 5" xfId="69" xr:uid="{00000000-0005-0000-0000-00004E000000}"/>
    <cellStyle name="Normal 4 6" xfId="70" xr:uid="{00000000-0005-0000-0000-00004F000000}"/>
    <cellStyle name="Normal 4 7" xfId="71" xr:uid="{00000000-0005-0000-0000-000050000000}"/>
    <cellStyle name="Normal 4 7 2" xfId="72" xr:uid="{00000000-0005-0000-0000-000051000000}"/>
    <cellStyle name="Normal 4 7 2 2" xfId="73" xr:uid="{00000000-0005-0000-0000-000052000000}"/>
    <cellStyle name="Normal 4 7 2 3" xfId="74" xr:uid="{00000000-0005-0000-0000-000053000000}"/>
    <cellStyle name="Normal 4 7 2 4" xfId="75" xr:uid="{00000000-0005-0000-0000-000054000000}"/>
    <cellStyle name="Normal 4 7 3" xfId="76" xr:uid="{00000000-0005-0000-0000-000055000000}"/>
    <cellStyle name="Normal 4 7 4" xfId="77" xr:uid="{00000000-0005-0000-0000-000056000000}"/>
    <cellStyle name="Normal 4 8" xfId="78" xr:uid="{00000000-0005-0000-0000-000057000000}"/>
    <cellStyle name="Normal 4 9" xfId="79" xr:uid="{00000000-0005-0000-0000-000058000000}"/>
    <cellStyle name="Normal 5" xfId="80" xr:uid="{00000000-0005-0000-0000-000059000000}"/>
    <cellStyle name="Normal 5 2" xfId="81" xr:uid="{00000000-0005-0000-0000-00005A000000}"/>
    <cellStyle name="Normal 5 3" xfId="82" xr:uid="{00000000-0005-0000-0000-00005B000000}"/>
    <cellStyle name="Normal 5 4" xfId="83" xr:uid="{00000000-0005-0000-0000-00005C000000}"/>
    <cellStyle name="Normal 5 5" xfId="84" xr:uid="{00000000-0005-0000-0000-00005D000000}"/>
    <cellStyle name="Normal 5 6" xfId="85" xr:uid="{00000000-0005-0000-0000-00005E000000}"/>
    <cellStyle name="Normal 5 7" xfId="86" xr:uid="{00000000-0005-0000-0000-00005F000000}"/>
    <cellStyle name="Normal 55" xfId="87" xr:uid="{00000000-0005-0000-0000-000060000000}"/>
    <cellStyle name="Normal 56" xfId="88" xr:uid="{00000000-0005-0000-0000-000061000000}"/>
    <cellStyle name="Normal 6" xfId="89" xr:uid="{00000000-0005-0000-0000-000062000000}"/>
    <cellStyle name="Normal 6 2" xfId="90" xr:uid="{00000000-0005-0000-0000-000063000000}"/>
    <cellStyle name="Normal 6 3" xfId="91" xr:uid="{00000000-0005-0000-0000-000064000000}"/>
    <cellStyle name="Normal 6 4" xfId="92" xr:uid="{00000000-0005-0000-0000-000065000000}"/>
    <cellStyle name="Normal 6 5" xfId="93" xr:uid="{00000000-0005-0000-0000-000066000000}"/>
    <cellStyle name="Normal 6 6" xfId="94" xr:uid="{00000000-0005-0000-0000-000067000000}"/>
    <cellStyle name="Normal 6 7" xfId="95" xr:uid="{00000000-0005-0000-0000-000068000000}"/>
    <cellStyle name="Normal 7" xfId="96" xr:uid="{00000000-0005-0000-0000-000069000000}"/>
    <cellStyle name="Normal 7 2" xfId="97" xr:uid="{00000000-0005-0000-0000-00006A000000}"/>
    <cellStyle name="Normal 7 3" xfId="98" xr:uid="{00000000-0005-0000-0000-00006B000000}"/>
    <cellStyle name="Normal 7 4" xfId="99" xr:uid="{00000000-0005-0000-0000-00006C000000}"/>
    <cellStyle name="Normal 7 5" xfId="100" xr:uid="{00000000-0005-0000-0000-00006D000000}"/>
    <cellStyle name="Normal 7 6" xfId="101" xr:uid="{00000000-0005-0000-0000-00006E000000}"/>
    <cellStyle name="Normal 7 7" xfId="102" xr:uid="{00000000-0005-0000-0000-00006F000000}"/>
    <cellStyle name="Normal 7 8" xfId="124" xr:uid="{00000000-0005-0000-0000-000070000000}"/>
    <cellStyle name="Normal 8" xfId="103" xr:uid="{00000000-0005-0000-0000-000071000000}"/>
    <cellStyle name="Normal 8 2" xfId="104" xr:uid="{00000000-0005-0000-0000-000072000000}"/>
    <cellStyle name="Normal 8 3" xfId="105" xr:uid="{00000000-0005-0000-0000-000073000000}"/>
    <cellStyle name="Normal 8 4" xfId="106" xr:uid="{00000000-0005-0000-0000-000074000000}"/>
    <cellStyle name="Normal 8 5" xfId="107" xr:uid="{00000000-0005-0000-0000-000075000000}"/>
    <cellStyle name="Normal 8 6" xfId="108" xr:uid="{00000000-0005-0000-0000-000076000000}"/>
    <cellStyle name="Normal 8 7" xfId="109" xr:uid="{00000000-0005-0000-0000-000077000000}"/>
    <cellStyle name="Normal 9" xfId="110" xr:uid="{00000000-0005-0000-0000-000078000000}"/>
    <cellStyle name="Normal 9 2" xfId="111" xr:uid="{00000000-0005-0000-0000-000079000000}"/>
    <cellStyle name="Normal 9 3" xfId="112" xr:uid="{00000000-0005-0000-0000-00007A000000}"/>
    <cellStyle name="Normal 9 4" xfId="113" xr:uid="{00000000-0005-0000-0000-00007B000000}"/>
    <cellStyle name="Normal 9 5" xfId="114" xr:uid="{00000000-0005-0000-0000-00007C000000}"/>
    <cellStyle name="Normal 9 6" xfId="115" xr:uid="{00000000-0005-0000-0000-00007D000000}"/>
    <cellStyle name="Normal 9 7" xfId="116" xr:uid="{00000000-0005-0000-0000-00007E000000}"/>
    <cellStyle name="Normal 9 8" xfId="132" xr:uid="{DAFECE03-20A8-4BE9-BF2C-56DE9D85DF89}"/>
    <cellStyle name="Normal_alltabls" xfId="126" xr:uid="{00000000-0005-0000-0000-00007F000000}"/>
    <cellStyle name="Normal_DT Table 9.01" xfId="125" xr:uid="{00000000-0005-0000-0000-000080000000}"/>
    <cellStyle name="Note" xfId="149" builtinId="10" customBuiltin="1"/>
    <cellStyle name="Output" xfId="144" builtinId="21" customBuiltin="1"/>
    <cellStyle name="Percent" xfId="128" builtinId="5"/>
    <cellStyle name="Title" xfId="135" builtinId="15" customBuiltin="1"/>
    <cellStyle name="Total" xfId="151" builtinId="25" customBuiltin="1"/>
    <cellStyle name="Warning Text" xfId="148" builtinId="11" customBuiltin="1"/>
  </cellStyles>
  <dxfs count="0"/>
  <tableStyles count="0" defaultTableStyle="TableStyleMedium2" defaultPivotStyle="PivotStyleLight16"/>
  <colors>
    <mruColors>
      <color rgb="FFFFAFAF"/>
      <color rgb="FF136B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</a:t>
            </a: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average annual per cent change, regional council areas,</a:t>
            </a:r>
            <a:b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2018–2048</a:t>
            </a:r>
            <a:endParaRPr lang="en-NZ" sz="1200" b="1">
              <a:solidFill>
                <a:srgbClr val="136B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41-4BD3-9F99-43E2B58109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9"/>
              <c:pt idx="0">
                <c:v>Northland</c:v>
              </c:pt>
              <c:pt idx="1">
                <c:v> Auckland</c:v>
              </c:pt>
              <c:pt idx="2">
                <c:v> Waikato</c:v>
              </c:pt>
              <c:pt idx="3">
                <c:v> Bay of Plenty</c:v>
              </c:pt>
              <c:pt idx="4">
                <c:v> Gisborne</c:v>
              </c:pt>
              <c:pt idx="5">
                <c:v> Hawke's Bay</c:v>
              </c:pt>
              <c:pt idx="6">
                <c:v> Taranaki</c:v>
              </c:pt>
              <c:pt idx="7">
                <c:v> Manawatu-Wanganui</c:v>
              </c:pt>
              <c:pt idx="8">
                <c:v> Wellington</c:v>
              </c:pt>
              <c:pt idx="9">
                <c:v> Tasman</c:v>
              </c:pt>
              <c:pt idx="10">
                <c:v> Nelson</c:v>
              </c:pt>
              <c:pt idx="11">
                <c:v> Marlborough</c:v>
              </c:pt>
              <c:pt idx="12">
                <c:v> West Coast</c:v>
              </c:pt>
              <c:pt idx="13">
                <c:v> Canterbury</c:v>
              </c:pt>
              <c:pt idx="14">
                <c:v> Otago</c:v>
              </c:pt>
              <c:pt idx="15">
                <c:v> Southland</c:v>
              </c:pt>
              <c:pt idx="16">
                <c:v> North Island</c:v>
              </c:pt>
              <c:pt idx="17">
                <c:v> South Island</c:v>
              </c:pt>
              <c:pt idx="18">
                <c:v> New Zealand</c:v>
              </c:pt>
            </c:strLit>
          </c:cat>
          <c:val>
            <c:numRef>
              <c:f>('1. RC projections'!$K$7,'1. RC projections'!$K$11,'1. RC projections'!$K$15,'1. RC projections'!$K$19,'1. RC projections'!$K$23,'1. RC projections'!$K$27,'1. RC projections'!$K$31,'1. RC projections'!$K$35,'1. RC projections'!$K$39,'1. RC projections'!$K$43,'1. RC projections'!$K$47,'1. RC projections'!$K$51,'1. RC projections'!$K$55,'1. RC projections'!$K$59,'1. RC projections'!$K$63,'1. RC projections'!$K$67,'1. RC projections'!$K$71,'1. RC projections'!$K$75,'1. RC projections'!$K$79)</c:f>
              <c:numCache>
                <c:formatCode>0.0\ \ \ \ \ </c:formatCode>
                <c:ptCount val="19"/>
                <c:pt idx="0">
                  <c:v>0.7</c:v>
                </c:pt>
                <c:pt idx="1">
                  <c:v>1.1000000000000001</c:v>
                </c:pt>
                <c:pt idx="2">
                  <c:v>0.9</c:v>
                </c:pt>
                <c:pt idx="3">
                  <c:v>0.8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0.3</c:v>
                </c:pt>
                <c:pt idx="11">
                  <c:v>0.3</c:v>
                </c:pt>
                <c:pt idx="12">
                  <c:v>-0.2</c:v>
                </c:pt>
                <c:pt idx="13">
                  <c:v>0.8</c:v>
                </c:pt>
                <c:pt idx="14">
                  <c:v>0.6</c:v>
                </c:pt>
                <c:pt idx="15">
                  <c:v>0.2</c:v>
                </c:pt>
                <c:pt idx="16">
                  <c:v>0.8</c:v>
                </c:pt>
                <c:pt idx="17">
                  <c:v>0.6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1-4BD3-9F99-43E2B5810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163883536"/>
        <c:axId val="-1163887344"/>
      </c:barChart>
      <c:catAx>
        <c:axId val="-116388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7344"/>
        <c:crosses val="autoZero"/>
        <c:auto val="1"/>
        <c:lblAlgn val="ctr"/>
        <c:lblOffset val="100"/>
        <c:noMultiLvlLbl val="0"/>
      </c:catAx>
      <c:valAx>
        <c:axId val="-1163887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\ \ \ \ \ 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Hurunui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projections'!$C$10:$I$10</c:f>
              <c:numCache>
                <c:formatCode>#,##0\ </c:formatCode>
                <c:ptCount val="7"/>
                <c:pt idx="1">
                  <c:v>13900</c:v>
                </c:pt>
                <c:pt idx="2">
                  <c:v>14700</c:v>
                </c:pt>
                <c:pt idx="3">
                  <c:v>15400</c:v>
                </c:pt>
                <c:pt idx="4">
                  <c:v>16000</c:v>
                </c:pt>
                <c:pt idx="5">
                  <c:v>16550</c:v>
                </c:pt>
                <c:pt idx="6">
                  <c:v>17050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5-44C3-86DF-E97052A04041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projections'!$C$11:$I$11</c:f>
              <c:numCache>
                <c:formatCode>#,##0\ </c:formatCode>
                <c:ptCount val="7"/>
                <c:pt idx="0">
                  <c:v>12950</c:v>
                </c:pt>
                <c:pt idx="1">
                  <c:v>13550</c:v>
                </c:pt>
                <c:pt idx="2">
                  <c:v>14000</c:v>
                </c:pt>
                <c:pt idx="3">
                  <c:v>14350</c:v>
                </c:pt>
                <c:pt idx="4">
                  <c:v>14600</c:v>
                </c:pt>
                <c:pt idx="5">
                  <c:v>14800</c:v>
                </c:pt>
                <c:pt idx="6">
                  <c:v>14900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5-44C3-86DF-E97052A04041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projections'!$C$12:$I$12</c:f>
              <c:numCache>
                <c:formatCode>#,##0\ </c:formatCode>
                <c:ptCount val="7"/>
                <c:pt idx="1">
                  <c:v>13250</c:v>
                </c:pt>
                <c:pt idx="2">
                  <c:v>13400</c:v>
                </c:pt>
                <c:pt idx="3">
                  <c:v>13400</c:v>
                </c:pt>
                <c:pt idx="4">
                  <c:v>13300</c:v>
                </c:pt>
                <c:pt idx="5">
                  <c:v>13100</c:v>
                </c:pt>
                <c:pt idx="6">
                  <c:v>12800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5-44C3-86DF-E97052A04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6032"/>
        <c:axId val="-1162281680"/>
      </c:lineChart>
      <c:catAx>
        <c:axId val="-11622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1680"/>
        <c:crosses val="autoZero"/>
        <c:auto val="1"/>
        <c:lblAlgn val="ctr"/>
        <c:lblOffset val="100"/>
        <c:noMultiLvlLbl val="0"/>
      </c:catAx>
      <c:valAx>
        <c:axId val="-116228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796622685185185"/>
          <c:w val="0.33687033945464662"/>
          <c:h val="4.506057491669002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Waimakariri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projections'!$C$14:$I$14</c:f>
              <c:numCache>
                <c:formatCode>#,##0\ </c:formatCode>
                <c:ptCount val="7"/>
                <c:pt idx="1">
                  <c:v>68600</c:v>
                </c:pt>
                <c:pt idx="2">
                  <c:v>74500</c:v>
                </c:pt>
                <c:pt idx="3">
                  <c:v>80200</c:v>
                </c:pt>
                <c:pt idx="4">
                  <c:v>85500</c:v>
                </c:pt>
                <c:pt idx="5">
                  <c:v>90700</c:v>
                </c:pt>
                <c:pt idx="6">
                  <c:v>95500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B-4311-B164-F36E4765CA47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projections'!$C$15:$I$15</c:f>
              <c:numCache>
                <c:formatCode>#,##0\ </c:formatCode>
                <c:ptCount val="7"/>
                <c:pt idx="0">
                  <c:v>61300</c:v>
                </c:pt>
                <c:pt idx="1">
                  <c:v>66800</c:v>
                </c:pt>
                <c:pt idx="2">
                  <c:v>70800</c:v>
                </c:pt>
                <c:pt idx="3">
                  <c:v>74400</c:v>
                </c:pt>
                <c:pt idx="4">
                  <c:v>77600</c:v>
                </c:pt>
                <c:pt idx="5">
                  <c:v>80500</c:v>
                </c:pt>
                <c:pt idx="6">
                  <c:v>83000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B-4311-B164-F36E4765CA47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projections'!$C$16:$I$16</c:f>
              <c:numCache>
                <c:formatCode>#,##0\ </c:formatCode>
                <c:ptCount val="7"/>
                <c:pt idx="1">
                  <c:v>65000</c:v>
                </c:pt>
                <c:pt idx="2">
                  <c:v>67200</c:v>
                </c:pt>
                <c:pt idx="3">
                  <c:v>68800</c:v>
                </c:pt>
                <c:pt idx="4">
                  <c:v>70000</c:v>
                </c:pt>
                <c:pt idx="5">
                  <c:v>70700</c:v>
                </c:pt>
                <c:pt idx="6">
                  <c:v>70900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B-4311-B164-F36E4765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2768"/>
        <c:axId val="-1162279504"/>
      </c:lineChart>
      <c:catAx>
        <c:axId val="-116228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79504"/>
        <c:crosses val="autoZero"/>
        <c:auto val="1"/>
        <c:lblAlgn val="ctr"/>
        <c:lblOffset val="100"/>
        <c:noMultiLvlLbl val="0"/>
      </c:catAx>
      <c:valAx>
        <c:axId val="-11622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61836419753092"/>
          <c:y val="0.71792615740740739"/>
          <c:w val="0.33687033945464662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Christchurch City,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projections'!$C$18:$I$18</c:f>
              <c:numCache>
                <c:formatCode>#,##0\ </c:formatCode>
                <c:ptCount val="7"/>
                <c:pt idx="1">
                  <c:v>412100</c:v>
                </c:pt>
                <c:pt idx="2">
                  <c:v>436800</c:v>
                </c:pt>
                <c:pt idx="3">
                  <c:v>461200</c:v>
                </c:pt>
                <c:pt idx="4">
                  <c:v>484800</c:v>
                </c:pt>
                <c:pt idx="5">
                  <c:v>507700</c:v>
                </c:pt>
                <c:pt idx="6">
                  <c:v>529900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3-4E5E-871C-D0D110DBF4BC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projections'!$C$19:$I$19</c:f>
              <c:numCache>
                <c:formatCode>#,##0\ </c:formatCode>
                <c:ptCount val="7"/>
                <c:pt idx="0">
                  <c:v>383800</c:v>
                </c:pt>
                <c:pt idx="1">
                  <c:v>402400</c:v>
                </c:pt>
                <c:pt idx="2">
                  <c:v>417000</c:v>
                </c:pt>
                <c:pt idx="3">
                  <c:v>430600</c:v>
                </c:pt>
                <c:pt idx="4">
                  <c:v>442800</c:v>
                </c:pt>
                <c:pt idx="5">
                  <c:v>453800</c:v>
                </c:pt>
                <c:pt idx="6">
                  <c:v>463500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3-4E5E-871C-D0D110DBF4BC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projections'!$C$20:$I$20</c:f>
              <c:numCache>
                <c:formatCode>#,##0\ </c:formatCode>
                <c:ptCount val="7"/>
                <c:pt idx="1">
                  <c:v>393000</c:v>
                </c:pt>
                <c:pt idx="2">
                  <c:v>397700</c:v>
                </c:pt>
                <c:pt idx="3">
                  <c:v>400900</c:v>
                </c:pt>
                <c:pt idx="4">
                  <c:v>402300</c:v>
                </c:pt>
                <c:pt idx="5">
                  <c:v>401900</c:v>
                </c:pt>
                <c:pt idx="6">
                  <c:v>399700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73-4E5E-871C-D0D110DBF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78416"/>
        <c:axId val="-1162287664"/>
      </c:lineChart>
      <c:catAx>
        <c:axId val="-116227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7664"/>
        <c:crosses val="autoZero"/>
        <c:auto val="1"/>
        <c:lblAlgn val="ctr"/>
        <c:lblOffset val="100"/>
        <c:noMultiLvlLbl val="0"/>
      </c:catAx>
      <c:valAx>
        <c:axId val="-116228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7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687033945464662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Selwyn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projections'!$C$22:$I$22</c:f>
              <c:numCache>
                <c:formatCode>#,##0\ </c:formatCode>
                <c:ptCount val="7"/>
                <c:pt idx="1">
                  <c:v>76300</c:v>
                </c:pt>
                <c:pt idx="2">
                  <c:v>86300</c:v>
                </c:pt>
                <c:pt idx="3">
                  <c:v>96400</c:v>
                </c:pt>
                <c:pt idx="4">
                  <c:v>106500</c:v>
                </c:pt>
                <c:pt idx="5">
                  <c:v>116600</c:v>
                </c:pt>
                <c:pt idx="6">
                  <c:v>126700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9-4254-B5E8-FC7532395683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projections'!$C$23:$I$23</c:f>
              <c:numCache>
                <c:formatCode>#,##0\ </c:formatCode>
                <c:ptCount val="7"/>
                <c:pt idx="0">
                  <c:v>63300</c:v>
                </c:pt>
                <c:pt idx="1">
                  <c:v>73500</c:v>
                </c:pt>
                <c:pt idx="2">
                  <c:v>80500</c:v>
                </c:pt>
                <c:pt idx="3">
                  <c:v>87200</c:v>
                </c:pt>
                <c:pt idx="4">
                  <c:v>93900</c:v>
                </c:pt>
                <c:pt idx="5">
                  <c:v>100400</c:v>
                </c:pt>
                <c:pt idx="6">
                  <c:v>106500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9-4254-B5E8-FC7532395683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projections'!$C$24:$I$24</c:f>
              <c:numCache>
                <c:formatCode>#,##0\ </c:formatCode>
                <c:ptCount val="7"/>
                <c:pt idx="1">
                  <c:v>70700</c:v>
                </c:pt>
                <c:pt idx="2">
                  <c:v>74700</c:v>
                </c:pt>
                <c:pt idx="3">
                  <c:v>78300</c:v>
                </c:pt>
                <c:pt idx="4">
                  <c:v>81700</c:v>
                </c:pt>
                <c:pt idx="5">
                  <c:v>84600</c:v>
                </c:pt>
                <c:pt idx="6">
                  <c:v>87100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C9-4254-B5E8-FC7532395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6576"/>
        <c:axId val="-1162277328"/>
      </c:lineChart>
      <c:catAx>
        <c:axId val="-11622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77328"/>
        <c:crosses val="autoZero"/>
        <c:auto val="1"/>
        <c:lblAlgn val="ctr"/>
        <c:lblOffset val="100"/>
        <c:noMultiLvlLbl val="0"/>
      </c:catAx>
      <c:valAx>
        <c:axId val="-116227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738127938407397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Ashburton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projections'!$C$26:$I$26</c:f>
              <c:numCache>
                <c:formatCode>#,##0\ </c:formatCode>
                <c:ptCount val="7"/>
                <c:pt idx="1">
                  <c:v>37100</c:v>
                </c:pt>
                <c:pt idx="2">
                  <c:v>39400</c:v>
                </c:pt>
                <c:pt idx="3">
                  <c:v>41600</c:v>
                </c:pt>
                <c:pt idx="4">
                  <c:v>43800</c:v>
                </c:pt>
                <c:pt idx="5">
                  <c:v>46000</c:v>
                </c:pt>
                <c:pt idx="6">
                  <c:v>48200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C-46AC-A703-EBDDD8CE4E35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projections'!$C$27:$I$27</c:f>
              <c:numCache>
                <c:formatCode>#,##0\ </c:formatCode>
                <c:ptCount val="7"/>
                <c:pt idx="0">
                  <c:v>34600</c:v>
                </c:pt>
                <c:pt idx="1">
                  <c:v>36200</c:v>
                </c:pt>
                <c:pt idx="2">
                  <c:v>37500</c:v>
                </c:pt>
                <c:pt idx="3">
                  <c:v>38700</c:v>
                </c:pt>
                <c:pt idx="4">
                  <c:v>39900</c:v>
                </c:pt>
                <c:pt idx="5">
                  <c:v>40900</c:v>
                </c:pt>
                <c:pt idx="6">
                  <c:v>41900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C-46AC-A703-EBDDD8CE4E35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projections'!$C$28:$I$28</c:f>
              <c:numCache>
                <c:formatCode>#,##0\ </c:formatCode>
                <c:ptCount val="7"/>
                <c:pt idx="1">
                  <c:v>35300</c:v>
                </c:pt>
                <c:pt idx="2">
                  <c:v>35700</c:v>
                </c:pt>
                <c:pt idx="3">
                  <c:v>36000</c:v>
                </c:pt>
                <c:pt idx="4">
                  <c:v>36000</c:v>
                </c:pt>
                <c:pt idx="5">
                  <c:v>36000</c:v>
                </c:pt>
                <c:pt idx="6">
                  <c:v>35800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C-46AC-A703-EBDDD8CE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5488"/>
        <c:axId val="-1162276240"/>
      </c:lineChart>
      <c:catAx>
        <c:axId val="-11622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76240"/>
        <c:crosses val="autoZero"/>
        <c:auto val="1"/>
        <c:lblAlgn val="ctr"/>
        <c:lblOffset val="100"/>
        <c:noMultiLvlLbl val="0"/>
      </c:catAx>
      <c:valAx>
        <c:axId val="-116227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687033945464662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Timaru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projections'!$C$30:$I$30</c:f>
              <c:numCache>
                <c:formatCode>#,##0\ </c:formatCode>
                <c:ptCount val="7"/>
                <c:pt idx="1">
                  <c:v>50000</c:v>
                </c:pt>
                <c:pt idx="2">
                  <c:v>51900</c:v>
                </c:pt>
                <c:pt idx="3">
                  <c:v>53700</c:v>
                </c:pt>
                <c:pt idx="4">
                  <c:v>55100</c:v>
                </c:pt>
                <c:pt idx="5">
                  <c:v>56400</c:v>
                </c:pt>
                <c:pt idx="6">
                  <c:v>57500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D-44C7-BC88-CADD0065E97A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projections'!$C$31:$I$31</c:f>
              <c:numCache>
                <c:formatCode>#,##0\ </c:formatCode>
                <c:ptCount val="7"/>
                <c:pt idx="0">
                  <c:v>47600</c:v>
                </c:pt>
                <c:pt idx="1">
                  <c:v>48700</c:v>
                </c:pt>
                <c:pt idx="2">
                  <c:v>49400</c:v>
                </c:pt>
                <c:pt idx="3">
                  <c:v>49700</c:v>
                </c:pt>
                <c:pt idx="4">
                  <c:v>49800</c:v>
                </c:pt>
                <c:pt idx="5">
                  <c:v>49600</c:v>
                </c:pt>
                <c:pt idx="6">
                  <c:v>49300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D-44C7-BC88-CADD0065E97A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projections'!$C$32:$I$32</c:f>
              <c:numCache>
                <c:formatCode>#,##0\ </c:formatCode>
                <c:ptCount val="7"/>
                <c:pt idx="1">
                  <c:v>47500</c:v>
                </c:pt>
                <c:pt idx="2">
                  <c:v>46900</c:v>
                </c:pt>
                <c:pt idx="3">
                  <c:v>46000</c:v>
                </c:pt>
                <c:pt idx="4">
                  <c:v>44700</c:v>
                </c:pt>
                <c:pt idx="5">
                  <c:v>43200</c:v>
                </c:pt>
                <c:pt idx="6">
                  <c:v>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D-44C7-BC88-CADD0065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2224"/>
        <c:axId val="-1162274608"/>
      </c:lineChart>
      <c:catAx>
        <c:axId val="-116228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74608"/>
        <c:crosses val="autoZero"/>
        <c:auto val="1"/>
        <c:lblAlgn val="ctr"/>
        <c:lblOffset val="100"/>
        <c:noMultiLvlLbl val="0"/>
      </c:catAx>
      <c:valAx>
        <c:axId val="-11622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789377157939221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Mackenzie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projections'!$C$34:$I$34</c:f>
              <c:numCache>
                <c:formatCode>#,##0\ </c:formatCode>
                <c:ptCount val="7"/>
                <c:pt idx="1">
                  <c:v>5740</c:v>
                </c:pt>
                <c:pt idx="2">
                  <c:v>6170</c:v>
                </c:pt>
                <c:pt idx="3">
                  <c:v>6550</c:v>
                </c:pt>
                <c:pt idx="4">
                  <c:v>6880</c:v>
                </c:pt>
                <c:pt idx="5">
                  <c:v>7170</c:v>
                </c:pt>
                <c:pt idx="6">
                  <c:v>7460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6-4E94-9534-EEDB8867B1E3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projections'!$C$35:$I$35</c:f>
              <c:numCache>
                <c:formatCode>#,##0\ </c:formatCode>
                <c:ptCount val="7"/>
                <c:pt idx="0">
                  <c:v>5100</c:v>
                </c:pt>
                <c:pt idx="1">
                  <c:v>5620</c:v>
                </c:pt>
                <c:pt idx="2">
                  <c:v>5900</c:v>
                </c:pt>
                <c:pt idx="3">
                  <c:v>6140</c:v>
                </c:pt>
                <c:pt idx="4">
                  <c:v>6320</c:v>
                </c:pt>
                <c:pt idx="5">
                  <c:v>6460</c:v>
                </c:pt>
                <c:pt idx="6">
                  <c:v>6580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6-4E94-9534-EEDB8867B1E3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projections'!$C$36:$I$36</c:f>
              <c:numCache>
                <c:formatCode>#,##0\ </c:formatCode>
                <c:ptCount val="7"/>
                <c:pt idx="1">
                  <c:v>5490</c:v>
                </c:pt>
                <c:pt idx="2">
                  <c:v>5650</c:v>
                </c:pt>
                <c:pt idx="3">
                  <c:v>5750</c:v>
                </c:pt>
                <c:pt idx="4">
                  <c:v>5790</c:v>
                </c:pt>
                <c:pt idx="5">
                  <c:v>5780</c:v>
                </c:pt>
                <c:pt idx="6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66-4E94-9534-EEDB8867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1132192"/>
        <c:axId val="-1161132736"/>
      </c:lineChart>
      <c:catAx>
        <c:axId val="-11611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2736"/>
        <c:crosses val="autoZero"/>
        <c:auto val="1"/>
        <c:lblAlgn val="ctr"/>
        <c:lblOffset val="100"/>
        <c:noMultiLvlLbl val="0"/>
      </c:catAx>
      <c:valAx>
        <c:axId val="-116113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687033945464662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Waimate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projections'!$C$38:$I$38</c:f>
              <c:numCache>
                <c:formatCode>#,##0\ </c:formatCode>
                <c:ptCount val="7"/>
                <c:pt idx="1">
                  <c:v>8520</c:v>
                </c:pt>
                <c:pt idx="2">
                  <c:v>8800</c:v>
                </c:pt>
                <c:pt idx="3">
                  <c:v>9040</c:v>
                </c:pt>
                <c:pt idx="4">
                  <c:v>9260</c:v>
                </c:pt>
                <c:pt idx="5">
                  <c:v>9470</c:v>
                </c:pt>
                <c:pt idx="6">
                  <c:v>9670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F-4A00-85BE-4719B2F9E3BF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projections'!$C$39:$I$39</c:f>
              <c:numCache>
                <c:formatCode>#,##0\ </c:formatCode>
                <c:ptCount val="7"/>
                <c:pt idx="0">
                  <c:v>8120</c:v>
                </c:pt>
                <c:pt idx="1">
                  <c:v>8330</c:v>
                </c:pt>
                <c:pt idx="2">
                  <c:v>8400</c:v>
                </c:pt>
                <c:pt idx="3">
                  <c:v>8440</c:v>
                </c:pt>
                <c:pt idx="4">
                  <c:v>8450</c:v>
                </c:pt>
                <c:pt idx="5">
                  <c:v>8440</c:v>
                </c:pt>
                <c:pt idx="6">
                  <c:v>8410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F-4A00-85BE-4719B2F9E3BF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projections'!$C$40:$I$40</c:f>
              <c:numCache>
                <c:formatCode>#,##0\ </c:formatCode>
                <c:ptCount val="7"/>
                <c:pt idx="1">
                  <c:v>8140</c:v>
                </c:pt>
                <c:pt idx="2">
                  <c:v>8030</c:v>
                </c:pt>
                <c:pt idx="3">
                  <c:v>7870</c:v>
                </c:pt>
                <c:pt idx="4">
                  <c:v>7670</c:v>
                </c:pt>
                <c:pt idx="5">
                  <c:v>7450</c:v>
                </c:pt>
                <c:pt idx="6">
                  <c:v>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BF-4A00-85BE-4719B2F9E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1131104"/>
        <c:axId val="-1161133280"/>
      </c:lineChart>
      <c:catAx>
        <c:axId val="-11611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3280"/>
        <c:crosses val="autoZero"/>
        <c:auto val="1"/>
        <c:lblAlgn val="ctr"/>
        <c:lblOffset val="100"/>
        <c:noMultiLvlLbl val="0"/>
      </c:catAx>
      <c:valAx>
        <c:axId val="-116113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789377157939221"/>
          <c:h val="4.49843211455779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Waitaki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2932098765432"/>
          <c:y val="0.13996458333333334"/>
          <c:w val="0.86843179012345684"/>
          <c:h val="0.80046990740740742"/>
        </c:manualLayout>
      </c:layout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projections'!$C$42:$I$42</c:f>
              <c:numCache>
                <c:formatCode>#,##0\ </c:formatCode>
                <c:ptCount val="7"/>
                <c:pt idx="1">
                  <c:v>24400</c:v>
                </c:pt>
                <c:pt idx="2">
                  <c:v>25500</c:v>
                </c:pt>
                <c:pt idx="3">
                  <c:v>26400</c:v>
                </c:pt>
                <c:pt idx="4">
                  <c:v>27300</c:v>
                </c:pt>
                <c:pt idx="5">
                  <c:v>28100</c:v>
                </c:pt>
                <c:pt idx="6">
                  <c:v>28900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3-4FEA-A0FA-70CAAFBD043A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projections'!$C$43:$I$43</c:f>
              <c:numCache>
                <c:formatCode>#,##0\ </c:formatCode>
                <c:ptCount val="7"/>
                <c:pt idx="0">
                  <c:v>22900</c:v>
                </c:pt>
                <c:pt idx="1">
                  <c:v>23800</c:v>
                </c:pt>
                <c:pt idx="2">
                  <c:v>24200</c:v>
                </c:pt>
                <c:pt idx="3">
                  <c:v>24500</c:v>
                </c:pt>
                <c:pt idx="4">
                  <c:v>24700</c:v>
                </c:pt>
                <c:pt idx="5">
                  <c:v>24800</c:v>
                </c:pt>
                <c:pt idx="6">
                  <c:v>24800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3-4FEA-A0FA-70CAAFBD043A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projections'!$C$44:$I$44</c:f>
              <c:numCache>
                <c:formatCode>#,##0\ </c:formatCode>
                <c:ptCount val="7"/>
                <c:pt idx="1">
                  <c:v>23200</c:v>
                </c:pt>
                <c:pt idx="2">
                  <c:v>23000</c:v>
                </c:pt>
                <c:pt idx="3">
                  <c:v>22600</c:v>
                </c:pt>
                <c:pt idx="4">
                  <c:v>22200</c:v>
                </c:pt>
                <c:pt idx="5">
                  <c:v>21600</c:v>
                </c:pt>
                <c:pt idx="6">
                  <c:v>20900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03-4FEA-A0FA-70CAAFBD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1119680"/>
        <c:axId val="-1161126208"/>
      </c:lineChart>
      <c:catAx>
        <c:axId val="-1161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6208"/>
        <c:crosses val="autoZero"/>
        <c:auto val="1"/>
        <c:lblAlgn val="ctr"/>
        <c:lblOffset val="100"/>
        <c:noMultiLvlLbl val="0"/>
      </c:catAx>
      <c:valAx>
        <c:axId val="-11611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25725308641979"/>
          <c:y val="0.71498634259259264"/>
          <c:w val="0.33687033945464662"/>
          <c:h val="4.506057491669002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average annual population change (%)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Canterbury territorial authorities</a:t>
            </a:r>
            <a:r>
              <a:rPr lang="en-US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medium projection, 2018–48</a:t>
            </a:r>
          </a:p>
          <a:p>
            <a:pPr>
              <a:defRPr/>
            </a:pPr>
            <a:r>
              <a:rPr lang="en-US" sz="900" b="0" i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(three of ten TAs (black filled bars</a:t>
            </a:r>
            <a:r>
              <a:rPr lang="en-US" sz="900" b="0" i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 </a:t>
            </a:r>
            <a:r>
              <a:rPr lang="en-US" sz="900" b="0" i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are projected to grow at or above the national and regional rate of 0.8%)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526202974628172"/>
          <c:y val="0.15782407407407409"/>
          <c:w val="0.76423097112860894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8F-40B2-B74E-36B967FCA98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B4-4F2A-9758-9A223DC81AC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8F-40B2-B74E-36B967FCA98C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8F-40B2-B74E-36B967FCA98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69-4FFD-80EB-5FEC240A0F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Kaikōura District</c:v>
              </c:pt>
              <c:pt idx="1">
                <c:v> Hurunui District</c:v>
              </c:pt>
              <c:pt idx="2">
                <c:v> Waimakariri District</c:v>
              </c:pt>
              <c:pt idx="3">
                <c:v> Christchurch City</c:v>
              </c:pt>
              <c:pt idx="4">
                <c:v> Selwyn District</c:v>
              </c:pt>
              <c:pt idx="5">
                <c:v> Ashburton District</c:v>
              </c:pt>
              <c:pt idx="6">
                <c:v> Timaru District</c:v>
              </c:pt>
              <c:pt idx="7">
                <c:v> Mackenzie District</c:v>
              </c:pt>
              <c:pt idx="8">
                <c:v> Waimate District</c:v>
              </c:pt>
              <c:pt idx="9">
                <c:v> Waitaki District</c:v>
              </c:pt>
            </c:strLit>
          </c:cat>
          <c:val>
            <c:numRef>
              <c:f>('5. Canty TA projections'!$K$7,'5. Canty TA projections'!$K$11,'5. Canty TA projections'!$K$15,'5. Canty TA projections'!$K$19,'5. Canty TA projections'!$K$23,'5. Canty TA projections'!$K$27,'5. Canty TA projections'!$K$31,'5. Canty TA projections'!$K$35,'5. Canty TA projections'!$K$39,'5. Canty TA projections'!$K$43)</c:f>
              <c:numCache>
                <c:formatCode>0.0\ \ \ \ \ </c:formatCode>
                <c:ptCount val="10"/>
                <c:pt idx="0">
                  <c:v>0.3</c:v>
                </c:pt>
                <c:pt idx="1">
                  <c:v>0.5</c:v>
                </c:pt>
                <c:pt idx="2">
                  <c:v>1</c:v>
                </c:pt>
                <c:pt idx="3">
                  <c:v>0.6</c:v>
                </c:pt>
                <c:pt idx="4">
                  <c:v>1.7</c:v>
                </c:pt>
                <c:pt idx="5">
                  <c:v>0.6</c:v>
                </c:pt>
                <c:pt idx="6">
                  <c:v>0.1</c:v>
                </c:pt>
                <c:pt idx="7">
                  <c:v>0.9</c:v>
                </c:pt>
                <c:pt idx="8">
                  <c:v>0.1</c:v>
                </c:pt>
                <c:pt idx="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8F-40B2-B74E-36B967FCA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161130016"/>
        <c:axId val="-1161124576"/>
      </c:barChart>
      <c:catAx>
        <c:axId val="-116113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4576"/>
        <c:crosses val="autoZero"/>
        <c:auto val="1"/>
        <c:lblAlgn val="ctr"/>
        <c:lblOffset val="100"/>
        <c:tickLblSkip val="1"/>
        <c:noMultiLvlLbl val="0"/>
      </c:catAx>
      <c:valAx>
        <c:axId val="-11611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annual population change, per 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\ \ \ \ 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High,</a:t>
            </a: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medium and low population projections</a:t>
            </a:r>
            <a:b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Canterbury regional council area, 2018–2048</a:t>
            </a:r>
            <a:endParaRPr lang="en-NZ" sz="1200" b="1">
              <a:solidFill>
                <a:srgbClr val="136B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RC projections'!$B$58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'1. RC projections'!$C$58:$I$58</c:f>
              <c:numCache>
                <c:formatCode>#,##0\ </c:formatCode>
                <c:ptCount val="7"/>
                <c:pt idx="1">
                  <c:v>678600</c:v>
                </c:pt>
                <c:pt idx="2">
                  <c:v>725400</c:v>
                </c:pt>
                <c:pt idx="3">
                  <c:v>770900</c:v>
                </c:pt>
                <c:pt idx="4">
                  <c:v>814900</c:v>
                </c:pt>
                <c:pt idx="5">
                  <c:v>857700</c:v>
                </c:pt>
                <c:pt idx="6">
                  <c:v>899400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E-47AE-8C33-F0808A2073C1}"/>
            </c:ext>
          </c:extLst>
        </c:ser>
        <c:ser>
          <c:idx val="1"/>
          <c:order val="1"/>
          <c:tx>
            <c:strRef>
              <c:f>'1. RC projections'!$B$59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'1. RC projections'!$C$59:$I$59</c:f>
              <c:numCache>
                <c:formatCode>#,##0\ </c:formatCode>
                <c:ptCount val="7"/>
                <c:pt idx="0">
                  <c:v>622800</c:v>
                </c:pt>
                <c:pt idx="1">
                  <c:v>661300</c:v>
                </c:pt>
                <c:pt idx="2">
                  <c:v>689900</c:v>
                </c:pt>
                <c:pt idx="3">
                  <c:v>716000</c:v>
                </c:pt>
                <c:pt idx="4">
                  <c:v>739700</c:v>
                </c:pt>
                <c:pt idx="5">
                  <c:v>761300</c:v>
                </c:pt>
                <c:pt idx="6">
                  <c:v>780500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E-47AE-8C33-F0808A2073C1}"/>
            </c:ext>
          </c:extLst>
        </c:ser>
        <c:ser>
          <c:idx val="2"/>
          <c:order val="2"/>
          <c:tx>
            <c:strRef>
              <c:f>'1. RC projections'!$B$60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'1. RC projections'!$C$60:$I$60</c:f>
              <c:numCache>
                <c:formatCode>#,##0\ </c:formatCode>
                <c:ptCount val="7"/>
                <c:pt idx="1">
                  <c:v>644500</c:v>
                </c:pt>
                <c:pt idx="2">
                  <c:v>655300</c:v>
                </c:pt>
                <c:pt idx="3">
                  <c:v>663000</c:v>
                </c:pt>
                <c:pt idx="4">
                  <c:v>667300</c:v>
                </c:pt>
                <c:pt idx="5">
                  <c:v>668500</c:v>
                </c:pt>
                <c:pt idx="6">
                  <c:v>666300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E-47AE-8C33-F0808A207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3884080"/>
        <c:axId val="-1163881904"/>
      </c:lineChart>
      <c:catAx>
        <c:axId val="-1163884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1904"/>
        <c:crosses val="autoZero"/>
        <c:auto val="1"/>
        <c:lblAlgn val="ctr"/>
        <c:lblOffset val="100"/>
        <c:noMultiLvlLbl val="0"/>
      </c:catAx>
      <c:valAx>
        <c:axId val="-11638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average annual population change </a:t>
            </a:r>
            <a:b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Canterbury territorial authority area, 2018–48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TA projections charts'!$X$3</c:f>
              <c:strCache>
                <c:ptCount val="1"/>
                <c:pt idx="0">
                  <c:v>High</c:v>
                </c:pt>
              </c:strCache>
            </c:strRef>
          </c:tx>
          <c:spPr>
            <a:ln w="3175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 TA projections charts'!$W$4:$W$15</c:f>
              <c:strCache>
                <c:ptCount val="12"/>
                <c:pt idx="0">
                  <c:v>Selwyn</c:v>
                </c:pt>
                <c:pt idx="1">
                  <c:v>Waimakariri</c:v>
                </c:pt>
                <c:pt idx="2">
                  <c:v>Mackenzie</c:v>
                </c:pt>
                <c:pt idx="3">
                  <c:v>Canterbury</c:v>
                </c:pt>
                <c:pt idx="4">
                  <c:v>New Zealand</c:v>
                </c:pt>
                <c:pt idx="5">
                  <c:v>Christchurch</c:v>
                </c:pt>
                <c:pt idx="6">
                  <c:v>Ashburton</c:v>
                </c:pt>
                <c:pt idx="7">
                  <c:v>Hurunui</c:v>
                </c:pt>
                <c:pt idx="8">
                  <c:v>Waitaki</c:v>
                </c:pt>
                <c:pt idx="9">
                  <c:v>Kaikōura</c:v>
                </c:pt>
                <c:pt idx="10">
                  <c:v>Timaru</c:v>
                </c:pt>
                <c:pt idx="11">
                  <c:v>Waimate</c:v>
                </c:pt>
              </c:strCache>
            </c:strRef>
          </c:cat>
          <c:val>
            <c:numRef>
              <c:f>'6. TA projections charts'!$X$4:$X$15</c:f>
              <c:numCache>
                <c:formatCode>0.0</c:formatCode>
                <c:ptCount val="12"/>
                <c:pt idx="0">
                  <c:v>2.2999999999999998</c:v>
                </c:pt>
                <c:pt idx="1">
                  <c:v>1.5</c:v>
                </c:pt>
                <c:pt idx="2">
                  <c:v>1.3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  <c:pt idx="10">
                  <c:v>0.6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8-4433-8434-E36FC70FA359}"/>
            </c:ext>
          </c:extLst>
        </c:ser>
        <c:ser>
          <c:idx val="1"/>
          <c:order val="1"/>
          <c:tx>
            <c:strRef>
              <c:f>'6. TA projections charts'!$Y$3</c:f>
              <c:strCache>
                <c:ptCount val="1"/>
                <c:pt idx="0">
                  <c:v>Medium</c:v>
                </c:pt>
              </c:strCache>
            </c:strRef>
          </c:tx>
          <c:spPr>
            <a:ln w="3175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 TA projections charts'!$W$4:$W$15</c:f>
              <c:strCache>
                <c:ptCount val="12"/>
                <c:pt idx="0">
                  <c:v>Selwyn</c:v>
                </c:pt>
                <c:pt idx="1">
                  <c:v>Waimakariri</c:v>
                </c:pt>
                <c:pt idx="2">
                  <c:v>Mackenzie</c:v>
                </c:pt>
                <c:pt idx="3">
                  <c:v>Canterbury</c:v>
                </c:pt>
                <c:pt idx="4">
                  <c:v>New Zealand</c:v>
                </c:pt>
                <c:pt idx="5">
                  <c:v>Christchurch</c:v>
                </c:pt>
                <c:pt idx="6">
                  <c:v>Ashburton</c:v>
                </c:pt>
                <c:pt idx="7">
                  <c:v>Hurunui</c:v>
                </c:pt>
                <c:pt idx="8">
                  <c:v>Waitaki</c:v>
                </c:pt>
                <c:pt idx="9">
                  <c:v>Kaikōura</c:v>
                </c:pt>
                <c:pt idx="10">
                  <c:v>Timaru</c:v>
                </c:pt>
                <c:pt idx="11">
                  <c:v>Waimate</c:v>
                </c:pt>
              </c:strCache>
            </c:strRef>
          </c:cat>
          <c:val>
            <c:numRef>
              <c:f>'6. TA projections charts'!$Y$4:$Y$15</c:f>
              <c:numCache>
                <c:formatCode>0.0</c:formatCode>
                <c:ptCount val="12"/>
                <c:pt idx="0">
                  <c:v>1.7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0.5</c:v>
                </c:pt>
                <c:pt idx="8">
                  <c:v>0.3</c:v>
                </c:pt>
                <c:pt idx="9">
                  <c:v>0.3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8-4433-8434-E36FC70FA359}"/>
            </c:ext>
          </c:extLst>
        </c:ser>
        <c:ser>
          <c:idx val="2"/>
          <c:order val="2"/>
          <c:tx>
            <c:strRef>
              <c:f>'6. TA projections charts'!$Z$3</c:f>
              <c:strCache>
                <c:ptCount val="1"/>
                <c:pt idx="0">
                  <c:v>Low</c:v>
                </c:pt>
              </c:strCache>
            </c:strRef>
          </c:tx>
          <c:spPr>
            <a:ln w="3175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 TA projections charts'!$W$4:$W$15</c:f>
              <c:strCache>
                <c:ptCount val="12"/>
                <c:pt idx="0">
                  <c:v>Selwyn</c:v>
                </c:pt>
                <c:pt idx="1">
                  <c:v>Waimakariri</c:v>
                </c:pt>
                <c:pt idx="2">
                  <c:v>Mackenzie</c:v>
                </c:pt>
                <c:pt idx="3">
                  <c:v>Canterbury</c:v>
                </c:pt>
                <c:pt idx="4">
                  <c:v>New Zealand</c:v>
                </c:pt>
                <c:pt idx="5">
                  <c:v>Christchurch</c:v>
                </c:pt>
                <c:pt idx="6">
                  <c:v>Ashburton</c:v>
                </c:pt>
                <c:pt idx="7">
                  <c:v>Hurunui</c:v>
                </c:pt>
                <c:pt idx="8">
                  <c:v>Waitaki</c:v>
                </c:pt>
                <c:pt idx="9">
                  <c:v>Kaikōura</c:v>
                </c:pt>
                <c:pt idx="10">
                  <c:v>Timaru</c:v>
                </c:pt>
                <c:pt idx="11">
                  <c:v>Waimate</c:v>
                </c:pt>
              </c:strCache>
            </c:strRef>
          </c:cat>
          <c:val>
            <c:numRef>
              <c:f>'6. TA projections charts'!$Z$4:$Z$15</c:f>
              <c:numCache>
                <c:formatCode>0.0</c:formatCode>
                <c:ptCount val="12"/>
                <c:pt idx="0">
                  <c:v>1.1000000000000001</c:v>
                </c:pt>
                <c:pt idx="1">
                  <c:v>0.5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0.1</c:v>
                </c:pt>
                <c:pt idx="7">
                  <c:v>0</c:v>
                </c:pt>
                <c:pt idx="8">
                  <c:v>-0.3</c:v>
                </c:pt>
                <c:pt idx="9">
                  <c:v>-0.2</c:v>
                </c:pt>
                <c:pt idx="10">
                  <c:v>-0.5</c:v>
                </c:pt>
                <c:pt idx="11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08-4433-8434-E36FC70FA3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61129472"/>
        <c:axId val="-1161134912"/>
      </c:lineChart>
      <c:catAx>
        <c:axId val="-1161129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4912"/>
        <c:crosses val="autoZero"/>
        <c:auto val="1"/>
        <c:lblAlgn val="ctr"/>
        <c:lblOffset val="0"/>
        <c:noMultiLvlLbl val="0"/>
      </c:catAx>
      <c:valAx>
        <c:axId val="-1161134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36B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annual per cent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36B9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8348612903655"/>
          <c:y val="0.15046998352024352"/>
          <c:w val="0.33626682884743941"/>
          <c:h val="4.4443123118985337E-2"/>
        </c:manualLayout>
      </c:layout>
      <c:overlay val="1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Kaikōura District</a:t>
            </a:r>
            <a:endParaRPr lang="en-NZ" sz="1200">
              <a:effectLst/>
            </a:endParaRP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change'!$C$5:$C$15</c:f>
              <c:numCache>
                <c:formatCode>#,##0</c:formatCode>
                <c:ptCount val="11"/>
                <c:pt idx="0">
                  <c:v>840</c:v>
                </c:pt>
                <c:pt idx="1">
                  <c:v>710</c:v>
                </c:pt>
                <c:pt idx="2">
                  <c:v>690</c:v>
                </c:pt>
                <c:pt idx="3">
                  <c:v>630</c:v>
                </c:pt>
                <c:pt idx="4">
                  <c:v>650</c:v>
                </c:pt>
                <c:pt idx="5">
                  <c:v>740</c:v>
                </c:pt>
                <c:pt idx="6">
                  <c:v>740</c:v>
                </c:pt>
                <c:pt idx="7">
                  <c:v>720</c:v>
                </c:pt>
                <c:pt idx="8">
                  <c:v>680</c:v>
                </c:pt>
                <c:pt idx="9">
                  <c:v>670</c:v>
                </c:pt>
                <c:pt idx="10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9-46C5-B752-62DE208432C7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change'!$D$5:$D$15</c:f>
              <c:numCache>
                <c:formatCode>#,##0</c:formatCode>
                <c:ptCount val="11"/>
                <c:pt idx="0">
                  <c:v>1170</c:v>
                </c:pt>
                <c:pt idx="1">
                  <c:v>1090</c:v>
                </c:pt>
                <c:pt idx="2">
                  <c:v>1110</c:v>
                </c:pt>
                <c:pt idx="3">
                  <c:v>910</c:v>
                </c:pt>
                <c:pt idx="4">
                  <c:v>1100</c:v>
                </c:pt>
                <c:pt idx="5">
                  <c:v>1070</c:v>
                </c:pt>
                <c:pt idx="6">
                  <c:v>1060</c:v>
                </c:pt>
                <c:pt idx="7">
                  <c:v>1040</c:v>
                </c:pt>
                <c:pt idx="8">
                  <c:v>1060</c:v>
                </c:pt>
                <c:pt idx="9">
                  <c:v>1100</c:v>
                </c:pt>
                <c:pt idx="10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9-46C5-B752-62DE208432C7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change'!$E$5:$E$15</c:f>
              <c:numCache>
                <c:formatCode>#,##0</c:formatCode>
                <c:ptCount val="11"/>
                <c:pt idx="0">
                  <c:v>1060</c:v>
                </c:pt>
                <c:pt idx="1">
                  <c:v>1230</c:v>
                </c:pt>
                <c:pt idx="2">
                  <c:v>1370</c:v>
                </c:pt>
                <c:pt idx="3">
                  <c:v>1380</c:v>
                </c:pt>
                <c:pt idx="4">
                  <c:v>1450</c:v>
                </c:pt>
                <c:pt idx="5">
                  <c:v>1380</c:v>
                </c:pt>
                <c:pt idx="6">
                  <c:v>1280</c:v>
                </c:pt>
                <c:pt idx="7">
                  <c:v>1270</c:v>
                </c:pt>
                <c:pt idx="8">
                  <c:v>1230</c:v>
                </c:pt>
                <c:pt idx="9">
                  <c:v>1180</c:v>
                </c:pt>
                <c:pt idx="10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9-46C5-B752-62DE208432C7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change'!$F$5:$F$15</c:f>
              <c:numCache>
                <c:formatCode>#,##0</c:formatCode>
                <c:ptCount val="11"/>
                <c:pt idx="0">
                  <c:v>510</c:v>
                </c:pt>
                <c:pt idx="1">
                  <c:v>550</c:v>
                </c:pt>
                <c:pt idx="2">
                  <c:v>560</c:v>
                </c:pt>
                <c:pt idx="3">
                  <c:v>710</c:v>
                </c:pt>
                <c:pt idx="4">
                  <c:v>850</c:v>
                </c:pt>
                <c:pt idx="5">
                  <c:v>1110</c:v>
                </c:pt>
                <c:pt idx="6">
                  <c:v>1330</c:v>
                </c:pt>
                <c:pt idx="7">
                  <c:v>1440</c:v>
                </c:pt>
                <c:pt idx="8">
                  <c:v>1530</c:v>
                </c:pt>
                <c:pt idx="9">
                  <c:v>1540</c:v>
                </c:pt>
                <c:pt idx="10">
                  <c:v>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9-46C5-B752-62DE2084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1122944"/>
        <c:axId val="-1161122400"/>
      </c:barChart>
      <c:catAx>
        <c:axId val="-116112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2400"/>
        <c:crosses val="autoZero"/>
        <c:auto val="1"/>
        <c:lblAlgn val="ctr"/>
        <c:lblOffset val="100"/>
        <c:noMultiLvlLbl val="0"/>
      </c:catAx>
      <c:valAx>
        <c:axId val="-116112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Hurunui District</a:t>
            </a:r>
            <a:endParaRPr lang="en-NZ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change'!$C$16:$C$26</c:f>
              <c:numCache>
                <c:formatCode>#,##0</c:formatCode>
                <c:ptCount val="11"/>
                <c:pt idx="0">
                  <c:v>2300</c:v>
                </c:pt>
                <c:pt idx="1">
                  <c:v>2350</c:v>
                </c:pt>
                <c:pt idx="2">
                  <c:v>2300</c:v>
                </c:pt>
                <c:pt idx="3">
                  <c:v>2350</c:v>
                </c:pt>
                <c:pt idx="4">
                  <c:v>2450</c:v>
                </c:pt>
                <c:pt idx="5">
                  <c:v>2450</c:v>
                </c:pt>
                <c:pt idx="6">
                  <c:v>2400</c:v>
                </c:pt>
                <c:pt idx="7">
                  <c:v>2350</c:v>
                </c:pt>
                <c:pt idx="8">
                  <c:v>2250</c:v>
                </c:pt>
                <c:pt idx="9">
                  <c:v>2200</c:v>
                </c:pt>
                <c:pt idx="10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3-449C-BED1-F46932B476C0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change'!$D$16:$D$26</c:f>
              <c:numCache>
                <c:formatCode>#,##0</c:formatCode>
                <c:ptCount val="11"/>
                <c:pt idx="0">
                  <c:v>3050</c:v>
                </c:pt>
                <c:pt idx="1">
                  <c:v>2850</c:v>
                </c:pt>
                <c:pt idx="2">
                  <c:v>2850</c:v>
                </c:pt>
                <c:pt idx="3">
                  <c:v>3100</c:v>
                </c:pt>
                <c:pt idx="4">
                  <c:v>3400</c:v>
                </c:pt>
                <c:pt idx="5">
                  <c:v>3550</c:v>
                </c:pt>
                <c:pt idx="6">
                  <c:v>3500</c:v>
                </c:pt>
                <c:pt idx="7">
                  <c:v>3350</c:v>
                </c:pt>
                <c:pt idx="8">
                  <c:v>3350</c:v>
                </c:pt>
                <c:pt idx="9">
                  <c:v>3350</c:v>
                </c:pt>
                <c:pt idx="10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3-449C-BED1-F46932B476C0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change'!$E$16:$E$26</c:f>
              <c:numCache>
                <c:formatCode>#,##0</c:formatCode>
                <c:ptCount val="11"/>
                <c:pt idx="0">
                  <c:v>3090</c:v>
                </c:pt>
                <c:pt idx="1">
                  <c:v>3600</c:v>
                </c:pt>
                <c:pt idx="2">
                  <c:v>4050</c:v>
                </c:pt>
                <c:pt idx="3">
                  <c:v>4450</c:v>
                </c:pt>
                <c:pt idx="4">
                  <c:v>4550</c:v>
                </c:pt>
                <c:pt idx="5">
                  <c:v>4550</c:v>
                </c:pt>
                <c:pt idx="6">
                  <c:v>4600</c:v>
                </c:pt>
                <c:pt idx="7">
                  <c:v>4700</c:v>
                </c:pt>
                <c:pt idx="8">
                  <c:v>4700</c:v>
                </c:pt>
                <c:pt idx="9">
                  <c:v>4750</c:v>
                </c:pt>
                <c:pt idx="10">
                  <c:v>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83-449C-BED1-F46932B476C0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change'!$F$16:$F$26</c:f>
              <c:numCache>
                <c:formatCode>#,##0</c:formatCode>
                <c:ptCount val="11"/>
                <c:pt idx="0">
                  <c:v>1170</c:v>
                </c:pt>
                <c:pt idx="1">
                  <c:v>1350</c:v>
                </c:pt>
                <c:pt idx="2">
                  <c:v>1550</c:v>
                </c:pt>
                <c:pt idx="3">
                  <c:v>2100</c:v>
                </c:pt>
                <c:pt idx="4">
                  <c:v>2550</c:v>
                </c:pt>
                <c:pt idx="5">
                  <c:v>3050</c:v>
                </c:pt>
                <c:pt idx="6">
                  <c:v>3550</c:v>
                </c:pt>
                <c:pt idx="7">
                  <c:v>4000</c:v>
                </c:pt>
                <c:pt idx="8">
                  <c:v>4300</c:v>
                </c:pt>
                <c:pt idx="9">
                  <c:v>4450</c:v>
                </c:pt>
                <c:pt idx="10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83-449C-BED1-F46932B47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1120224"/>
        <c:axId val="-1161133824"/>
      </c:barChart>
      <c:catAx>
        <c:axId val="-1161120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33824"/>
        <c:crosses val="autoZero"/>
        <c:auto val="1"/>
        <c:lblAlgn val="ctr"/>
        <c:lblOffset val="100"/>
        <c:noMultiLvlLbl val="0"/>
      </c:catAx>
      <c:valAx>
        <c:axId val="-11611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112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Waimakariri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change'!$C$27:$C$37</c:f>
              <c:numCache>
                <c:formatCode>#,##0</c:formatCode>
                <c:ptCount val="11"/>
                <c:pt idx="0">
                  <c:v>7500</c:v>
                </c:pt>
                <c:pt idx="1">
                  <c:v>8900</c:v>
                </c:pt>
                <c:pt idx="2">
                  <c:v>9900</c:v>
                </c:pt>
                <c:pt idx="3">
                  <c:v>10600</c:v>
                </c:pt>
                <c:pt idx="4">
                  <c:v>11600</c:v>
                </c:pt>
                <c:pt idx="5">
                  <c:v>11900</c:v>
                </c:pt>
                <c:pt idx="6">
                  <c:v>11800</c:v>
                </c:pt>
                <c:pt idx="7">
                  <c:v>11800</c:v>
                </c:pt>
                <c:pt idx="8">
                  <c:v>12000</c:v>
                </c:pt>
                <c:pt idx="9">
                  <c:v>12300</c:v>
                </c:pt>
                <c:pt idx="10">
                  <c:v>12700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D-4F17-B48E-523779A7F460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change'!$D$27:$D$37</c:f>
              <c:numCache>
                <c:formatCode>#,##0</c:formatCode>
                <c:ptCount val="11"/>
                <c:pt idx="0">
                  <c:v>11600</c:v>
                </c:pt>
                <c:pt idx="1">
                  <c:v>11800</c:v>
                </c:pt>
                <c:pt idx="2">
                  <c:v>12300</c:v>
                </c:pt>
                <c:pt idx="3">
                  <c:v>13300</c:v>
                </c:pt>
                <c:pt idx="4">
                  <c:v>16700</c:v>
                </c:pt>
                <c:pt idx="5">
                  <c:v>17700</c:v>
                </c:pt>
                <c:pt idx="6">
                  <c:v>18400</c:v>
                </c:pt>
                <c:pt idx="7">
                  <c:v>18800</c:v>
                </c:pt>
                <c:pt idx="8">
                  <c:v>19200</c:v>
                </c:pt>
                <c:pt idx="9">
                  <c:v>19600</c:v>
                </c:pt>
                <c:pt idx="10">
                  <c:v>19700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D-4F17-B48E-523779A7F460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change'!$E$27:$E$37</c:f>
              <c:numCache>
                <c:formatCode>#,##0</c:formatCode>
                <c:ptCount val="11"/>
                <c:pt idx="0">
                  <c:v>10000</c:v>
                </c:pt>
                <c:pt idx="1">
                  <c:v>12600</c:v>
                </c:pt>
                <c:pt idx="2">
                  <c:v>15700</c:v>
                </c:pt>
                <c:pt idx="3">
                  <c:v>19700</c:v>
                </c:pt>
                <c:pt idx="4">
                  <c:v>21600</c:v>
                </c:pt>
                <c:pt idx="5">
                  <c:v>22900</c:v>
                </c:pt>
                <c:pt idx="6">
                  <c:v>23200</c:v>
                </c:pt>
                <c:pt idx="7">
                  <c:v>23400</c:v>
                </c:pt>
                <c:pt idx="8">
                  <c:v>23100</c:v>
                </c:pt>
                <c:pt idx="9">
                  <c:v>23500</c:v>
                </c:pt>
                <c:pt idx="10">
                  <c:v>24300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D-4F17-B48E-523779A7F460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change'!$F$27:$F$37</c:f>
              <c:numCache>
                <c:formatCode>#,##0</c:formatCode>
                <c:ptCount val="11"/>
                <c:pt idx="0">
                  <c:v>3900</c:v>
                </c:pt>
                <c:pt idx="1">
                  <c:v>4600</c:v>
                </c:pt>
                <c:pt idx="2">
                  <c:v>6200</c:v>
                </c:pt>
                <c:pt idx="3">
                  <c:v>8700</c:v>
                </c:pt>
                <c:pt idx="4">
                  <c:v>11500</c:v>
                </c:pt>
                <c:pt idx="5">
                  <c:v>14300</c:v>
                </c:pt>
                <c:pt idx="6">
                  <c:v>17400</c:v>
                </c:pt>
                <c:pt idx="7">
                  <c:v>20400</c:v>
                </c:pt>
                <c:pt idx="8">
                  <c:v>23300</c:v>
                </c:pt>
                <c:pt idx="9">
                  <c:v>25100</c:v>
                </c:pt>
                <c:pt idx="10">
                  <c:v>26300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D-4F17-B48E-523779A7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33952"/>
        <c:axId val="-1163529600"/>
      </c:barChart>
      <c:catAx>
        <c:axId val="-1163533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29600"/>
        <c:crosses val="autoZero"/>
        <c:auto val="1"/>
        <c:lblAlgn val="ctr"/>
        <c:lblOffset val="100"/>
        <c:noMultiLvlLbl val="0"/>
      </c:catAx>
      <c:valAx>
        <c:axId val="-116352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Christchurch City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change'!$C$38:$C$48</c:f>
              <c:numCache>
                <c:formatCode>#,##0</c:formatCode>
                <c:ptCount val="11"/>
                <c:pt idx="0">
                  <c:v>63400</c:v>
                </c:pt>
                <c:pt idx="1">
                  <c:v>64400</c:v>
                </c:pt>
                <c:pt idx="2">
                  <c:v>67300</c:v>
                </c:pt>
                <c:pt idx="3">
                  <c:v>64000</c:v>
                </c:pt>
                <c:pt idx="4">
                  <c:v>65100</c:v>
                </c:pt>
                <c:pt idx="5">
                  <c:v>65100</c:v>
                </c:pt>
                <c:pt idx="6">
                  <c:v>62800</c:v>
                </c:pt>
                <c:pt idx="7">
                  <c:v>61400</c:v>
                </c:pt>
                <c:pt idx="8">
                  <c:v>60800</c:v>
                </c:pt>
                <c:pt idx="9">
                  <c:v>60800</c:v>
                </c:pt>
                <c:pt idx="10">
                  <c:v>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B-4525-A907-0E95CC5EC4EE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change'!$D$38:$D$48</c:f>
              <c:numCache>
                <c:formatCode>#,##0</c:formatCode>
                <c:ptCount val="11"/>
                <c:pt idx="0">
                  <c:v>130900</c:v>
                </c:pt>
                <c:pt idx="1">
                  <c:v>126400</c:v>
                </c:pt>
                <c:pt idx="2">
                  <c:v>133300</c:v>
                </c:pt>
                <c:pt idx="3">
                  <c:v>123300</c:v>
                </c:pt>
                <c:pt idx="4">
                  <c:v>142200</c:v>
                </c:pt>
                <c:pt idx="5">
                  <c:v>148800</c:v>
                </c:pt>
                <c:pt idx="6">
                  <c:v>151900</c:v>
                </c:pt>
                <c:pt idx="7">
                  <c:v>148800</c:v>
                </c:pt>
                <c:pt idx="8">
                  <c:v>148500</c:v>
                </c:pt>
                <c:pt idx="9">
                  <c:v>148800</c:v>
                </c:pt>
                <c:pt idx="10">
                  <c:v>147700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B-4525-A907-0E95CC5EC4EE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change'!$E$38:$E$48</c:f>
              <c:numCache>
                <c:formatCode>#,##0</c:formatCode>
                <c:ptCount val="11"/>
                <c:pt idx="0">
                  <c:v>87800</c:v>
                </c:pt>
                <c:pt idx="1">
                  <c:v>99200</c:v>
                </c:pt>
                <c:pt idx="2">
                  <c:v>112700</c:v>
                </c:pt>
                <c:pt idx="3">
                  <c:v>117400</c:v>
                </c:pt>
                <c:pt idx="4">
                  <c:v>119800</c:v>
                </c:pt>
                <c:pt idx="5">
                  <c:v>124400</c:v>
                </c:pt>
                <c:pt idx="6">
                  <c:v>128700</c:v>
                </c:pt>
                <c:pt idx="7">
                  <c:v>139200</c:v>
                </c:pt>
                <c:pt idx="8">
                  <c:v>145300</c:v>
                </c:pt>
                <c:pt idx="9">
                  <c:v>152600</c:v>
                </c:pt>
                <c:pt idx="10">
                  <c:v>158600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B-4525-A907-0E95CC5EC4EE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change'!$F$38:$F$48</c:f>
              <c:numCache>
                <c:formatCode>#,##0</c:formatCode>
                <c:ptCount val="11"/>
                <c:pt idx="0">
                  <c:v>43600</c:v>
                </c:pt>
                <c:pt idx="1">
                  <c:v>45200</c:v>
                </c:pt>
                <c:pt idx="2">
                  <c:v>48500</c:v>
                </c:pt>
                <c:pt idx="3">
                  <c:v>52100</c:v>
                </c:pt>
                <c:pt idx="4">
                  <c:v>56600</c:v>
                </c:pt>
                <c:pt idx="5">
                  <c:v>64100</c:v>
                </c:pt>
                <c:pt idx="6">
                  <c:v>73600</c:v>
                </c:pt>
                <c:pt idx="7">
                  <c:v>81200</c:v>
                </c:pt>
                <c:pt idx="8">
                  <c:v>88100</c:v>
                </c:pt>
                <c:pt idx="9">
                  <c:v>91600</c:v>
                </c:pt>
                <c:pt idx="10">
                  <c:v>96100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B-4525-A907-0E95CC5E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39392"/>
        <c:axId val="-1163533408"/>
      </c:barChart>
      <c:catAx>
        <c:axId val="-116353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3408"/>
        <c:crosses val="autoZero"/>
        <c:auto val="1"/>
        <c:lblAlgn val="ctr"/>
        <c:lblOffset val="100"/>
        <c:noMultiLvlLbl val="0"/>
      </c:catAx>
      <c:valAx>
        <c:axId val="-11635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Selwyn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change'!$C$49:$C$59</c:f>
              <c:numCache>
                <c:formatCode>#,##0</c:formatCode>
                <c:ptCount val="11"/>
                <c:pt idx="0">
                  <c:v>5800</c:v>
                </c:pt>
                <c:pt idx="1">
                  <c:v>6600</c:v>
                </c:pt>
                <c:pt idx="2">
                  <c:v>7900</c:v>
                </c:pt>
                <c:pt idx="3">
                  <c:v>10500</c:v>
                </c:pt>
                <c:pt idx="4">
                  <c:v>13800</c:v>
                </c:pt>
                <c:pt idx="5">
                  <c:v>15000</c:v>
                </c:pt>
                <c:pt idx="6">
                  <c:v>14900</c:v>
                </c:pt>
                <c:pt idx="7">
                  <c:v>15000</c:v>
                </c:pt>
                <c:pt idx="8">
                  <c:v>15500</c:v>
                </c:pt>
                <c:pt idx="9">
                  <c:v>16500</c:v>
                </c:pt>
                <c:pt idx="10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8-4050-9EF3-A4634E9D0DE1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change'!$D$49:$D$59</c:f>
              <c:numCache>
                <c:formatCode>#,##0</c:formatCode>
                <c:ptCount val="11"/>
                <c:pt idx="0">
                  <c:v>10300</c:v>
                </c:pt>
                <c:pt idx="1">
                  <c:v>10000</c:v>
                </c:pt>
                <c:pt idx="2">
                  <c:v>11500</c:v>
                </c:pt>
                <c:pt idx="3">
                  <c:v>14000</c:v>
                </c:pt>
                <c:pt idx="4">
                  <c:v>20100</c:v>
                </c:pt>
                <c:pt idx="5">
                  <c:v>22600</c:v>
                </c:pt>
                <c:pt idx="6">
                  <c:v>24200</c:v>
                </c:pt>
                <c:pt idx="7">
                  <c:v>25900</c:v>
                </c:pt>
                <c:pt idx="8">
                  <c:v>27700</c:v>
                </c:pt>
                <c:pt idx="9">
                  <c:v>29300</c:v>
                </c:pt>
                <c:pt idx="10">
                  <c:v>30100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8-4050-9EF3-A4634E9D0DE1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change'!$E$49:$E$59</c:f>
              <c:numCache>
                <c:formatCode>#,##0</c:formatCode>
                <c:ptCount val="11"/>
                <c:pt idx="0">
                  <c:v>7400</c:v>
                </c:pt>
                <c:pt idx="1">
                  <c:v>9300</c:v>
                </c:pt>
                <c:pt idx="2">
                  <c:v>12400</c:v>
                </c:pt>
                <c:pt idx="3">
                  <c:v>17200</c:v>
                </c:pt>
                <c:pt idx="4">
                  <c:v>22100</c:v>
                </c:pt>
                <c:pt idx="5">
                  <c:v>25800</c:v>
                </c:pt>
                <c:pt idx="6">
                  <c:v>28000</c:v>
                </c:pt>
                <c:pt idx="7">
                  <c:v>29500</c:v>
                </c:pt>
                <c:pt idx="8">
                  <c:v>29900</c:v>
                </c:pt>
                <c:pt idx="9">
                  <c:v>30900</c:v>
                </c:pt>
                <c:pt idx="10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8-4050-9EF3-A4634E9D0DE1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change'!$F$49:$F$59</c:f>
              <c:numCache>
                <c:formatCode>#,##0</c:formatCode>
                <c:ptCount val="11"/>
                <c:pt idx="0">
                  <c:v>2000</c:v>
                </c:pt>
                <c:pt idx="1">
                  <c:v>2300</c:v>
                </c:pt>
                <c:pt idx="2">
                  <c:v>3200</c:v>
                </c:pt>
                <c:pt idx="3">
                  <c:v>5000</c:v>
                </c:pt>
                <c:pt idx="4">
                  <c:v>7300</c:v>
                </c:pt>
                <c:pt idx="5">
                  <c:v>10200</c:v>
                </c:pt>
                <c:pt idx="6">
                  <c:v>13300</c:v>
                </c:pt>
                <c:pt idx="7">
                  <c:v>16800</c:v>
                </c:pt>
                <c:pt idx="8">
                  <c:v>20800</c:v>
                </c:pt>
                <c:pt idx="9">
                  <c:v>23800</c:v>
                </c:pt>
                <c:pt idx="10">
                  <c:v>26500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38-4050-9EF3-A4634E9D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32320"/>
        <c:axId val="-1163535584"/>
      </c:barChart>
      <c:catAx>
        <c:axId val="-116353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5584"/>
        <c:crosses val="autoZero"/>
        <c:auto val="1"/>
        <c:lblAlgn val="ctr"/>
        <c:lblOffset val="100"/>
        <c:noMultiLvlLbl val="0"/>
      </c:catAx>
      <c:valAx>
        <c:axId val="-11635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Timaru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change'!$C$71:$C$81</c:f>
              <c:numCache>
                <c:formatCode>#,##0</c:formatCode>
                <c:ptCount val="11"/>
                <c:pt idx="0">
                  <c:v>9300</c:v>
                </c:pt>
                <c:pt idx="1">
                  <c:v>8900</c:v>
                </c:pt>
                <c:pt idx="2">
                  <c:v>8300</c:v>
                </c:pt>
                <c:pt idx="3">
                  <c:v>8300</c:v>
                </c:pt>
                <c:pt idx="4">
                  <c:v>8400</c:v>
                </c:pt>
                <c:pt idx="5">
                  <c:v>8400</c:v>
                </c:pt>
                <c:pt idx="6">
                  <c:v>8000</c:v>
                </c:pt>
                <c:pt idx="7">
                  <c:v>7600</c:v>
                </c:pt>
                <c:pt idx="8">
                  <c:v>7300</c:v>
                </c:pt>
                <c:pt idx="9">
                  <c:v>7100</c:v>
                </c:pt>
                <c:pt idx="1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2-4DD1-BC3F-F82DD1ABF54A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change'!$D$71:$D$81</c:f>
              <c:numCache>
                <c:formatCode>#,##0</c:formatCode>
                <c:ptCount val="11"/>
                <c:pt idx="0">
                  <c:v>14300</c:v>
                </c:pt>
                <c:pt idx="1">
                  <c:v>12600</c:v>
                </c:pt>
                <c:pt idx="2">
                  <c:v>12200</c:v>
                </c:pt>
                <c:pt idx="3">
                  <c:v>11900</c:v>
                </c:pt>
                <c:pt idx="4">
                  <c:v>13100</c:v>
                </c:pt>
                <c:pt idx="5">
                  <c:v>13200</c:v>
                </c:pt>
                <c:pt idx="6">
                  <c:v>13200</c:v>
                </c:pt>
                <c:pt idx="7">
                  <c:v>12500</c:v>
                </c:pt>
                <c:pt idx="8">
                  <c:v>12100</c:v>
                </c:pt>
                <c:pt idx="9">
                  <c:v>11900</c:v>
                </c:pt>
                <c:pt idx="10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2-4DD1-BC3F-F82DD1ABF54A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change'!$E$71:$E$81</c:f>
              <c:numCache>
                <c:formatCode>#,##0</c:formatCode>
                <c:ptCount val="11"/>
                <c:pt idx="0">
                  <c:v>12800</c:v>
                </c:pt>
                <c:pt idx="1">
                  <c:v>13800</c:v>
                </c:pt>
                <c:pt idx="2">
                  <c:v>15300</c:v>
                </c:pt>
                <c:pt idx="3">
                  <c:v>16100</c:v>
                </c:pt>
                <c:pt idx="4">
                  <c:v>15800</c:v>
                </c:pt>
                <c:pt idx="5">
                  <c:v>15700</c:v>
                </c:pt>
                <c:pt idx="6">
                  <c:v>15300</c:v>
                </c:pt>
                <c:pt idx="7">
                  <c:v>15500</c:v>
                </c:pt>
                <c:pt idx="8">
                  <c:v>15500</c:v>
                </c:pt>
                <c:pt idx="9">
                  <c:v>15600</c:v>
                </c:pt>
                <c:pt idx="10">
                  <c:v>15700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2-4DD1-BC3F-F82DD1ABF54A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change'!$F$71:$F$81</c:f>
              <c:numCache>
                <c:formatCode>#,##0</c:formatCode>
                <c:ptCount val="11"/>
                <c:pt idx="0">
                  <c:v>7100</c:v>
                </c:pt>
                <c:pt idx="1">
                  <c:v>7500</c:v>
                </c:pt>
                <c:pt idx="2">
                  <c:v>8000</c:v>
                </c:pt>
                <c:pt idx="3">
                  <c:v>9100</c:v>
                </c:pt>
                <c:pt idx="4">
                  <c:v>10300</c:v>
                </c:pt>
                <c:pt idx="5">
                  <c:v>11400</c:v>
                </c:pt>
                <c:pt idx="6">
                  <c:v>12900</c:v>
                </c:pt>
                <c:pt idx="7">
                  <c:v>14100</c:v>
                </c:pt>
                <c:pt idx="8">
                  <c:v>14900</c:v>
                </c:pt>
                <c:pt idx="9">
                  <c:v>15000</c:v>
                </c:pt>
                <c:pt idx="1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2-4DD1-BC3F-F82DD1ABF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42656"/>
        <c:axId val="-1163531776"/>
      </c:barChart>
      <c:catAx>
        <c:axId val="-116354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1776"/>
        <c:crosses val="autoZero"/>
        <c:auto val="1"/>
        <c:lblAlgn val="ctr"/>
        <c:lblOffset val="100"/>
        <c:noMultiLvlLbl val="0"/>
      </c:catAx>
      <c:valAx>
        <c:axId val="-116353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Waimate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change'!$C$93:$C$103</c:f>
              <c:numCache>
                <c:formatCode>#,##0</c:formatCode>
                <c:ptCount val="11"/>
                <c:pt idx="0">
                  <c:v>1810</c:v>
                </c:pt>
                <c:pt idx="1">
                  <c:v>1570</c:v>
                </c:pt>
                <c:pt idx="2">
                  <c:v>1500</c:v>
                </c:pt>
                <c:pt idx="3">
                  <c:v>1420</c:v>
                </c:pt>
                <c:pt idx="4">
                  <c:v>1390</c:v>
                </c:pt>
                <c:pt idx="5">
                  <c:v>1390</c:v>
                </c:pt>
                <c:pt idx="6">
                  <c:v>1350</c:v>
                </c:pt>
                <c:pt idx="7">
                  <c:v>1320</c:v>
                </c:pt>
                <c:pt idx="8">
                  <c:v>1300</c:v>
                </c:pt>
                <c:pt idx="9">
                  <c:v>1300</c:v>
                </c:pt>
                <c:pt idx="1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9-4192-8884-EDB9487551DC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change'!$D$93:$D$103</c:f>
              <c:numCache>
                <c:formatCode>#,##0</c:formatCode>
                <c:ptCount val="11"/>
                <c:pt idx="0">
                  <c:v>2300</c:v>
                </c:pt>
                <c:pt idx="1">
                  <c:v>1870</c:v>
                </c:pt>
                <c:pt idx="2">
                  <c:v>1790</c:v>
                </c:pt>
                <c:pt idx="3">
                  <c:v>1890</c:v>
                </c:pt>
                <c:pt idx="4">
                  <c:v>2100</c:v>
                </c:pt>
                <c:pt idx="5">
                  <c:v>2120</c:v>
                </c:pt>
                <c:pt idx="6">
                  <c:v>2100</c:v>
                </c:pt>
                <c:pt idx="7">
                  <c:v>1990</c:v>
                </c:pt>
                <c:pt idx="8">
                  <c:v>1910</c:v>
                </c:pt>
                <c:pt idx="9">
                  <c:v>1880</c:v>
                </c:pt>
                <c:pt idx="10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9-4192-8884-EDB9487551DC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change'!$E$93:$E$103</c:f>
              <c:numCache>
                <c:formatCode>#,##0</c:formatCode>
                <c:ptCount val="11"/>
                <c:pt idx="0">
                  <c:v>2440</c:v>
                </c:pt>
                <c:pt idx="1">
                  <c:v>2520</c:v>
                </c:pt>
                <c:pt idx="2">
                  <c:v>2660</c:v>
                </c:pt>
                <c:pt idx="3">
                  <c:v>2780</c:v>
                </c:pt>
                <c:pt idx="4">
                  <c:v>2810</c:v>
                </c:pt>
                <c:pt idx="5">
                  <c:v>2800</c:v>
                </c:pt>
                <c:pt idx="6">
                  <c:v>2700</c:v>
                </c:pt>
                <c:pt idx="7">
                  <c:v>2690</c:v>
                </c:pt>
                <c:pt idx="8">
                  <c:v>2700</c:v>
                </c:pt>
                <c:pt idx="9">
                  <c:v>2710</c:v>
                </c:pt>
                <c:pt idx="10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F9-4192-8884-EDB9487551DC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change'!$F$93:$F$103</c:f>
              <c:numCache>
                <c:formatCode>#,##0</c:formatCode>
                <c:ptCount val="11"/>
                <c:pt idx="0">
                  <c:v>1220</c:v>
                </c:pt>
                <c:pt idx="1">
                  <c:v>1270</c:v>
                </c:pt>
                <c:pt idx="2">
                  <c:v>1440</c:v>
                </c:pt>
                <c:pt idx="3">
                  <c:v>1720</c:v>
                </c:pt>
                <c:pt idx="4">
                  <c:v>1820</c:v>
                </c:pt>
                <c:pt idx="5">
                  <c:v>2020</c:v>
                </c:pt>
                <c:pt idx="6">
                  <c:v>2260</c:v>
                </c:pt>
                <c:pt idx="7">
                  <c:v>2450</c:v>
                </c:pt>
                <c:pt idx="8">
                  <c:v>2540</c:v>
                </c:pt>
                <c:pt idx="9">
                  <c:v>2550</c:v>
                </c:pt>
                <c:pt idx="10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F9-4192-8884-EDB94875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38848"/>
        <c:axId val="-1163530144"/>
      </c:barChart>
      <c:catAx>
        <c:axId val="-116353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0144"/>
        <c:crosses val="autoZero"/>
        <c:auto val="1"/>
        <c:lblAlgn val="ctr"/>
        <c:lblOffset val="100"/>
        <c:noMultiLvlLbl val="0"/>
      </c:catAx>
      <c:valAx>
        <c:axId val="-11635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Waitaki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change'!$C$104:$C$114</c:f>
              <c:numCache>
                <c:formatCode>#,##0</c:formatCode>
                <c:ptCount val="11"/>
                <c:pt idx="0">
                  <c:v>4700</c:v>
                </c:pt>
                <c:pt idx="1">
                  <c:v>4100</c:v>
                </c:pt>
                <c:pt idx="2">
                  <c:v>3900</c:v>
                </c:pt>
                <c:pt idx="3">
                  <c:v>4000</c:v>
                </c:pt>
                <c:pt idx="4">
                  <c:v>4200</c:v>
                </c:pt>
                <c:pt idx="5">
                  <c:v>4100</c:v>
                </c:pt>
                <c:pt idx="6">
                  <c:v>3900</c:v>
                </c:pt>
                <c:pt idx="7">
                  <c:v>3700</c:v>
                </c:pt>
                <c:pt idx="8">
                  <c:v>3700</c:v>
                </c:pt>
                <c:pt idx="9">
                  <c:v>3700</c:v>
                </c:pt>
                <c:pt idx="10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7-4EA4-90B2-509E9D4CCDBC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change'!$D$104:$D$114</c:f>
              <c:numCache>
                <c:formatCode>#,##0</c:formatCode>
                <c:ptCount val="11"/>
                <c:pt idx="0">
                  <c:v>7000</c:v>
                </c:pt>
                <c:pt idx="1">
                  <c:v>5400</c:v>
                </c:pt>
                <c:pt idx="2">
                  <c:v>5000</c:v>
                </c:pt>
                <c:pt idx="3">
                  <c:v>5200</c:v>
                </c:pt>
                <c:pt idx="4">
                  <c:v>6000</c:v>
                </c:pt>
                <c:pt idx="5">
                  <c:v>6200</c:v>
                </c:pt>
                <c:pt idx="6">
                  <c:v>6300</c:v>
                </c:pt>
                <c:pt idx="7">
                  <c:v>6200</c:v>
                </c:pt>
                <c:pt idx="8">
                  <c:v>6000</c:v>
                </c:pt>
                <c:pt idx="9">
                  <c:v>5900</c:v>
                </c:pt>
                <c:pt idx="10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7-4EA4-90B2-509E9D4CCDBC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change'!$E$104:$E$114</c:f>
              <c:numCache>
                <c:formatCode>#,##0</c:formatCode>
                <c:ptCount val="11"/>
                <c:pt idx="0">
                  <c:v>6700</c:v>
                </c:pt>
                <c:pt idx="1">
                  <c:v>7000</c:v>
                </c:pt>
                <c:pt idx="2">
                  <c:v>7600</c:v>
                </c:pt>
                <c:pt idx="3">
                  <c:v>7600</c:v>
                </c:pt>
                <c:pt idx="4">
                  <c:v>7600</c:v>
                </c:pt>
                <c:pt idx="5">
                  <c:v>7700</c:v>
                </c:pt>
                <c:pt idx="6">
                  <c:v>7400</c:v>
                </c:pt>
                <c:pt idx="7">
                  <c:v>7500</c:v>
                </c:pt>
                <c:pt idx="8">
                  <c:v>7500</c:v>
                </c:pt>
                <c:pt idx="9">
                  <c:v>7600</c:v>
                </c:pt>
                <c:pt idx="10">
                  <c:v>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7-4EA4-90B2-509E9D4CCDBC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change'!$F$104:$F$114</c:f>
              <c:numCache>
                <c:formatCode>#,##0</c:formatCode>
                <c:ptCount val="11"/>
                <c:pt idx="0">
                  <c:v>3700</c:v>
                </c:pt>
                <c:pt idx="1">
                  <c:v>3900</c:v>
                </c:pt>
                <c:pt idx="2">
                  <c:v>4200</c:v>
                </c:pt>
                <c:pt idx="3">
                  <c:v>4700</c:v>
                </c:pt>
                <c:pt idx="4">
                  <c:v>5200</c:v>
                </c:pt>
                <c:pt idx="5">
                  <c:v>5800</c:v>
                </c:pt>
                <c:pt idx="6">
                  <c:v>6600</c:v>
                </c:pt>
                <c:pt idx="7">
                  <c:v>7100</c:v>
                </c:pt>
                <c:pt idx="8">
                  <c:v>7500</c:v>
                </c:pt>
                <c:pt idx="9">
                  <c:v>7600</c:v>
                </c:pt>
                <c:pt idx="10">
                  <c:v>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7-4EA4-90B2-509E9D4CC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42112"/>
        <c:axId val="-1163543200"/>
      </c:barChart>
      <c:catAx>
        <c:axId val="-1163542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43200"/>
        <c:crosses val="autoZero"/>
        <c:auto val="1"/>
        <c:lblAlgn val="ctr"/>
        <c:lblOffset val="100"/>
        <c:noMultiLvlLbl val="0"/>
      </c:catAx>
      <c:valAx>
        <c:axId val="-116354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Mackenzie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change'!$C$82:$C$92</c:f>
              <c:numCache>
                <c:formatCode>#,##0</c:formatCode>
                <c:ptCount val="11"/>
                <c:pt idx="0">
                  <c:v>960</c:v>
                </c:pt>
                <c:pt idx="1">
                  <c:v>780</c:v>
                </c:pt>
                <c:pt idx="2">
                  <c:v>760</c:v>
                </c:pt>
                <c:pt idx="3">
                  <c:v>860</c:v>
                </c:pt>
                <c:pt idx="4">
                  <c:v>840</c:v>
                </c:pt>
                <c:pt idx="5">
                  <c:v>940</c:v>
                </c:pt>
                <c:pt idx="6">
                  <c:v>970</c:v>
                </c:pt>
                <c:pt idx="7">
                  <c:v>950</c:v>
                </c:pt>
                <c:pt idx="8">
                  <c:v>900</c:v>
                </c:pt>
                <c:pt idx="9">
                  <c:v>850</c:v>
                </c:pt>
                <c:pt idx="10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6-45EC-801A-244E846A6157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change'!$D$82:$D$92</c:f>
              <c:numCache>
                <c:formatCode>#,##0</c:formatCode>
                <c:ptCount val="11"/>
                <c:pt idx="0">
                  <c:v>1590</c:v>
                </c:pt>
                <c:pt idx="1">
                  <c:v>1220</c:v>
                </c:pt>
                <c:pt idx="2">
                  <c:v>1170</c:v>
                </c:pt>
                <c:pt idx="3">
                  <c:v>1170</c:v>
                </c:pt>
                <c:pt idx="4">
                  <c:v>1720</c:v>
                </c:pt>
                <c:pt idx="5">
                  <c:v>1830</c:v>
                </c:pt>
                <c:pt idx="6">
                  <c:v>1770</c:v>
                </c:pt>
                <c:pt idx="7">
                  <c:v>1640</c:v>
                </c:pt>
                <c:pt idx="8">
                  <c:v>1650</c:v>
                </c:pt>
                <c:pt idx="9">
                  <c:v>1660</c:v>
                </c:pt>
                <c:pt idx="10">
                  <c:v>1690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6-45EC-801A-244E846A6157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change'!$E$82:$E$92</c:f>
              <c:numCache>
                <c:formatCode>#,##0</c:formatCode>
                <c:ptCount val="11"/>
                <c:pt idx="0">
                  <c:v>1240</c:v>
                </c:pt>
                <c:pt idx="1">
                  <c:v>1330</c:v>
                </c:pt>
                <c:pt idx="2">
                  <c:v>1470</c:v>
                </c:pt>
                <c:pt idx="3">
                  <c:v>1580</c:v>
                </c:pt>
                <c:pt idx="4">
                  <c:v>1710</c:v>
                </c:pt>
                <c:pt idx="5">
                  <c:v>1800</c:v>
                </c:pt>
                <c:pt idx="6">
                  <c:v>1910</c:v>
                </c:pt>
                <c:pt idx="7">
                  <c:v>2120</c:v>
                </c:pt>
                <c:pt idx="8">
                  <c:v>2200</c:v>
                </c:pt>
                <c:pt idx="9">
                  <c:v>2310</c:v>
                </c:pt>
                <c:pt idx="10">
                  <c:v>2350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6-45EC-801A-244E846A6157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change'!$F$82:$F$92</c:f>
              <c:numCache>
                <c:formatCode>#,##0</c:formatCode>
                <c:ptCount val="11"/>
                <c:pt idx="0">
                  <c:v>380</c:v>
                </c:pt>
                <c:pt idx="1">
                  <c:v>450</c:v>
                </c:pt>
                <c:pt idx="2">
                  <c:v>500</c:v>
                </c:pt>
                <c:pt idx="3">
                  <c:v>690</c:v>
                </c:pt>
                <c:pt idx="4">
                  <c:v>830</c:v>
                </c:pt>
                <c:pt idx="5">
                  <c:v>1050</c:v>
                </c:pt>
                <c:pt idx="6">
                  <c:v>1250</c:v>
                </c:pt>
                <c:pt idx="7">
                  <c:v>1430</c:v>
                </c:pt>
                <c:pt idx="8">
                  <c:v>1580</c:v>
                </c:pt>
                <c:pt idx="9">
                  <c:v>1640</c:v>
                </c:pt>
                <c:pt idx="10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6-45EC-801A-244E846A6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541024"/>
        <c:axId val="-1163539936"/>
      </c:barChart>
      <c:catAx>
        <c:axId val="-1163541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39936"/>
        <c:crosses val="autoZero"/>
        <c:auto val="1"/>
        <c:lblAlgn val="ctr"/>
        <c:lblOffset val="100"/>
        <c:noMultiLvlLbl val="0"/>
      </c:catAx>
      <c:valAx>
        <c:axId val="-11635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54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average annual population change (per cent) </a:t>
            </a:r>
            <a:b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by regional council area, 2018–48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RC projections, charts'!$B$28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RC projections, charts'!$A$29:$A$45</c:f>
              <c:strCache>
                <c:ptCount val="17"/>
                <c:pt idx="0">
                  <c:v>Auckland</c:v>
                </c:pt>
                <c:pt idx="1">
                  <c:v>Canterbury</c:v>
                </c:pt>
                <c:pt idx="2">
                  <c:v>New Zealand</c:v>
                </c:pt>
                <c:pt idx="3">
                  <c:v>Waikato</c:v>
                </c:pt>
                <c:pt idx="4">
                  <c:v>Bay of Plenty</c:v>
                </c:pt>
                <c:pt idx="5">
                  <c:v>Otago</c:v>
                </c:pt>
                <c:pt idx="6">
                  <c:v>Nelson</c:v>
                </c:pt>
                <c:pt idx="7">
                  <c:v>Northland</c:v>
                </c:pt>
                <c:pt idx="8">
                  <c:v>Taranaki</c:v>
                </c:pt>
                <c:pt idx="9">
                  <c:v>Wellington</c:v>
                </c:pt>
                <c:pt idx="10">
                  <c:v>Tasman</c:v>
                </c:pt>
                <c:pt idx="11">
                  <c:v>Hawke's Bay</c:v>
                </c:pt>
                <c:pt idx="12">
                  <c:v>Marlborough</c:v>
                </c:pt>
                <c:pt idx="13">
                  <c:v>Gisborne</c:v>
                </c:pt>
                <c:pt idx="14">
                  <c:v>Manawatū-Whanganui</c:v>
                </c:pt>
                <c:pt idx="15">
                  <c:v>Southland</c:v>
                </c:pt>
                <c:pt idx="16">
                  <c:v>West Coast</c:v>
                </c:pt>
              </c:strCache>
            </c:strRef>
          </c:cat>
          <c:val>
            <c:numRef>
              <c:f>'2. RC projections, charts'!$B$29:$B$45</c:f>
              <c:numCache>
                <c:formatCode>0.0</c:formatCode>
                <c:ptCount val="17"/>
                <c:pt idx="0">
                  <c:v>1.5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1.1000000000000001</c:v>
                </c:pt>
                <c:pt idx="6">
                  <c:v>0.8</c:v>
                </c:pt>
                <c:pt idx="7">
                  <c:v>1.2</c:v>
                </c:pt>
                <c:pt idx="8">
                  <c:v>0.9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1-4DB1-8DEA-49DD0537F7E5}"/>
            </c:ext>
          </c:extLst>
        </c:ser>
        <c:ser>
          <c:idx val="1"/>
          <c:order val="1"/>
          <c:tx>
            <c:strRef>
              <c:f>'2. RC projections, charts'!$C$28</c:f>
              <c:strCache>
                <c:ptCount val="1"/>
                <c:pt idx="0">
                  <c:v>Medium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RC projections, charts'!$A$29:$A$45</c:f>
              <c:strCache>
                <c:ptCount val="17"/>
                <c:pt idx="0">
                  <c:v>Auckland</c:v>
                </c:pt>
                <c:pt idx="1">
                  <c:v>Canterbury</c:v>
                </c:pt>
                <c:pt idx="2">
                  <c:v>New Zealand</c:v>
                </c:pt>
                <c:pt idx="3">
                  <c:v>Waikato</c:v>
                </c:pt>
                <c:pt idx="4">
                  <c:v>Bay of Plenty</c:v>
                </c:pt>
                <c:pt idx="5">
                  <c:v>Otago</c:v>
                </c:pt>
                <c:pt idx="6">
                  <c:v>Nelson</c:v>
                </c:pt>
                <c:pt idx="7">
                  <c:v>Northland</c:v>
                </c:pt>
                <c:pt idx="8">
                  <c:v>Taranaki</c:v>
                </c:pt>
                <c:pt idx="9">
                  <c:v>Wellington</c:v>
                </c:pt>
                <c:pt idx="10">
                  <c:v>Tasman</c:v>
                </c:pt>
                <c:pt idx="11">
                  <c:v>Hawke's Bay</c:v>
                </c:pt>
                <c:pt idx="12">
                  <c:v>Marlborough</c:v>
                </c:pt>
                <c:pt idx="13">
                  <c:v>Gisborne</c:v>
                </c:pt>
                <c:pt idx="14">
                  <c:v>Manawatū-Whanganui</c:v>
                </c:pt>
                <c:pt idx="15">
                  <c:v>Southland</c:v>
                </c:pt>
                <c:pt idx="16">
                  <c:v>West Coast</c:v>
                </c:pt>
              </c:strCache>
            </c:strRef>
          </c:cat>
          <c:val>
            <c:numRef>
              <c:f>'2. RC projections, charts'!$C$29:$C$45</c:f>
              <c:numCache>
                <c:formatCode>0.0</c:formatCode>
                <c:ptCount val="17"/>
                <c:pt idx="0">
                  <c:v>1.1000000000000001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0.6</c:v>
                </c:pt>
                <c:pt idx="6">
                  <c:v>0.3</c:v>
                </c:pt>
                <c:pt idx="7">
                  <c:v>0.7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0.2</c:v>
                </c:pt>
                <c:pt idx="16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1-4DB1-8DEA-49DD0537F7E5}"/>
            </c:ext>
          </c:extLst>
        </c:ser>
        <c:ser>
          <c:idx val="2"/>
          <c:order val="2"/>
          <c:tx>
            <c:strRef>
              <c:f>'2. RC projections, charts'!$D$28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RC projections, charts'!$A$29:$A$45</c:f>
              <c:strCache>
                <c:ptCount val="17"/>
                <c:pt idx="0">
                  <c:v>Auckland</c:v>
                </c:pt>
                <c:pt idx="1">
                  <c:v>Canterbury</c:v>
                </c:pt>
                <c:pt idx="2">
                  <c:v>New Zealand</c:v>
                </c:pt>
                <c:pt idx="3">
                  <c:v>Waikato</c:v>
                </c:pt>
                <c:pt idx="4">
                  <c:v>Bay of Plenty</c:v>
                </c:pt>
                <c:pt idx="5">
                  <c:v>Otago</c:v>
                </c:pt>
                <c:pt idx="6">
                  <c:v>Nelson</c:v>
                </c:pt>
                <c:pt idx="7">
                  <c:v>Northland</c:v>
                </c:pt>
                <c:pt idx="8">
                  <c:v>Taranaki</c:v>
                </c:pt>
                <c:pt idx="9">
                  <c:v>Wellington</c:v>
                </c:pt>
                <c:pt idx="10">
                  <c:v>Tasman</c:v>
                </c:pt>
                <c:pt idx="11">
                  <c:v>Hawke's Bay</c:v>
                </c:pt>
                <c:pt idx="12">
                  <c:v>Marlborough</c:v>
                </c:pt>
                <c:pt idx="13">
                  <c:v>Gisborne</c:v>
                </c:pt>
                <c:pt idx="14">
                  <c:v>Manawatū-Whanganui</c:v>
                </c:pt>
                <c:pt idx="15">
                  <c:v>Southland</c:v>
                </c:pt>
                <c:pt idx="16">
                  <c:v>West Coast</c:v>
                </c:pt>
              </c:strCache>
            </c:strRef>
          </c:cat>
          <c:val>
            <c:numRef>
              <c:f>'2. RC projections, charts'!$D$29:$D$45</c:f>
              <c:numCache>
                <c:formatCode>0.0</c:formatCode>
                <c:ptCount val="17"/>
                <c:pt idx="0">
                  <c:v>0.6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0.1</c:v>
                </c:pt>
                <c:pt idx="6">
                  <c:v>-0.2</c:v>
                </c:pt>
                <c:pt idx="7">
                  <c:v>0.3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-0.3</c:v>
                </c:pt>
                <c:pt idx="13">
                  <c:v>-0.2</c:v>
                </c:pt>
                <c:pt idx="14">
                  <c:v>-0.2</c:v>
                </c:pt>
                <c:pt idx="15">
                  <c:v>-0.3</c:v>
                </c:pt>
                <c:pt idx="16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1-4DB1-8DEA-49DD0537F7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63878096"/>
        <c:axId val="-1163881360"/>
      </c:lineChart>
      <c:catAx>
        <c:axId val="-116387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cap="all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1360"/>
        <c:crosses val="autoZero"/>
        <c:auto val="1"/>
        <c:lblAlgn val="ctr"/>
        <c:lblOffset val="0"/>
        <c:noMultiLvlLbl val="0"/>
      </c:catAx>
      <c:valAx>
        <c:axId val="-1163881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36B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annual per cent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36B9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7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50642800911127"/>
          <c:y val="0.17695850504750193"/>
          <c:w val="0.22553393598096155"/>
          <c:h val="5.0693751518805411E-2"/>
        </c:manualLayout>
      </c:layout>
      <c:overlay val="1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Ashburton District</a:t>
            </a: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change'!$C$60:$C$70</c:f>
              <c:numCache>
                <c:formatCode>#,##0</c:formatCode>
                <c:ptCount val="11"/>
                <c:pt idx="0">
                  <c:v>5500</c:v>
                </c:pt>
                <c:pt idx="1">
                  <c:v>5500</c:v>
                </c:pt>
                <c:pt idx="2">
                  <c:v>5700</c:v>
                </c:pt>
                <c:pt idx="3">
                  <c:v>6700</c:v>
                </c:pt>
                <c:pt idx="4">
                  <c:v>7000</c:v>
                </c:pt>
                <c:pt idx="5">
                  <c:v>7100</c:v>
                </c:pt>
                <c:pt idx="6">
                  <c:v>6800</c:v>
                </c:pt>
                <c:pt idx="7">
                  <c:v>6700</c:v>
                </c:pt>
                <c:pt idx="8">
                  <c:v>6700</c:v>
                </c:pt>
                <c:pt idx="9">
                  <c:v>6800</c:v>
                </c:pt>
                <c:pt idx="1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7-4C58-B096-CF682D931920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change'!$D$60:$D$70</c:f>
              <c:numCache>
                <c:formatCode>#,##0</c:formatCode>
                <c:ptCount val="11"/>
                <c:pt idx="0">
                  <c:v>8400</c:v>
                </c:pt>
                <c:pt idx="1">
                  <c:v>7800</c:v>
                </c:pt>
                <c:pt idx="2">
                  <c:v>8400</c:v>
                </c:pt>
                <c:pt idx="3">
                  <c:v>9700</c:v>
                </c:pt>
                <c:pt idx="4">
                  <c:v>10900</c:v>
                </c:pt>
                <c:pt idx="5">
                  <c:v>11400</c:v>
                </c:pt>
                <c:pt idx="6">
                  <c:v>11800</c:v>
                </c:pt>
                <c:pt idx="7">
                  <c:v>11900</c:v>
                </c:pt>
                <c:pt idx="8">
                  <c:v>12000</c:v>
                </c:pt>
                <c:pt idx="9">
                  <c:v>12100</c:v>
                </c:pt>
                <c:pt idx="10">
                  <c:v>12200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7-4C58-B096-CF682D931920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change'!$E$60:$E$70</c:f>
              <c:numCache>
                <c:formatCode>#,##0</c:formatCode>
                <c:ptCount val="11"/>
                <c:pt idx="0">
                  <c:v>7800</c:v>
                </c:pt>
                <c:pt idx="1">
                  <c:v>8500</c:v>
                </c:pt>
                <c:pt idx="2">
                  <c:v>9300</c:v>
                </c:pt>
                <c:pt idx="3">
                  <c:v>10600</c:v>
                </c:pt>
                <c:pt idx="4">
                  <c:v>10700</c:v>
                </c:pt>
                <c:pt idx="5">
                  <c:v>10900</c:v>
                </c:pt>
                <c:pt idx="6">
                  <c:v>11100</c:v>
                </c:pt>
                <c:pt idx="7">
                  <c:v>11700</c:v>
                </c:pt>
                <c:pt idx="8">
                  <c:v>12000</c:v>
                </c:pt>
                <c:pt idx="9">
                  <c:v>12400</c:v>
                </c:pt>
                <c:pt idx="10">
                  <c:v>12900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7-4C58-B096-CF682D931920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'7. TA age, compts of change'!$B$16:$B$26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change'!$F$60:$F$70</c:f>
              <c:numCache>
                <c:formatCode>#,##0</c:formatCode>
                <c:ptCount val="11"/>
                <c:pt idx="0">
                  <c:v>4000</c:v>
                </c:pt>
                <c:pt idx="1">
                  <c:v>4200</c:v>
                </c:pt>
                <c:pt idx="2">
                  <c:v>4600</c:v>
                </c:pt>
                <c:pt idx="3">
                  <c:v>5300</c:v>
                </c:pt>
                <c:pt idx="4">
                  <c:v>6100</c:v>
                </c:pt>
                <c:pt idx="5">
                  <c:v>6900</c:v>
                </c:pt>
                <c:pt idx="6">
                  <c:v>7700</c:v>
                </c:pt>
                <c:pt idx="7">
                  <c:v>8500</c:v>
                </c:pt>
                <c:pt idx="8">
                  <c:v>9200</c:v>
                </c:pt>
                <c:pt idx="9">
                  <c:v>9500</c:v>
                </c:pt>
                <c:pt idx="10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7-4C58-B096-CF682D93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52072960"/>
        <c:axId val="-1152080032"/>
      </c:barChart>
      <c:catAx>
        <c:axId val="-1152072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0032"/>
        <c:crosses val="autoZero"/>
        <c:auto val="1"/>
        <c:lblAlgn val="ctr"/>
        <c:lblOffset val="100"/>
        <c:noMultiLvlLbl val="0"/>
      </c:catAx>
      <c:valAx>
        <c:axId val="-11520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Kaikōura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1885046738268"/>
          <c:y val="0.14264347400214539"/>
          <c:w val="0.84266943170455877"/>
          <c:h val="0.7308883572481244"/>
        </c:manualLayout>
      </c:layout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change'!$O$5:$O$15</c:f>
              <c:numCache>
                <c:formatCode>0.0%</c:formatCode>
                <c:ptCount val="11"/>
                <c:pt idx="0">
                  <c:v>0.23398328690807799</c:v>
                </c:pt>
                <c:pt idx="1">
                  <c:v>0.19832402234636873</c:v>
                </c:pt>
                <c:pt idx="2">
                  <c:v>0.18498659517426275</c:v>
                </c:pt>
                <c:pt idx="3">
                  <c:v>0.17307692307692307</c:v>
                </c:pt>
                <c:pt idx="4">
                  <c:v>0.16009852216748768</c:v>
                </c:pt>
                <c:pt idx="5">
                  <c:v>0.1716937354988399</c:v>
                </c:pt>
                <c:pt idx="6">
                  <c:v>0.16780045351473924</c:v>
                </c:pt>
                <c:pt idx="7">
                  <c:v>0.16071428571428573</c:v>
                </c:pt>
                <c:pt idx="8">
                  <c:v>0.15111111111111111</c:v>
                </c:pt>
                <c:pt idx="9">
                  <c:v>0.1492204899777283</c:v>
                </c:pt>
                <c:pt idx="10">
                  <c:v>0.15212527964205816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8C-4554-8DA6-EFAEF0DA8860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change'!$P$5:$P$15</c:f>
              <c:numCache>
                <c:formatCode>0.0%</c:formatCode>
                <c:ptCount val="11"/>
                <c:pt idx="0">
                  <c:v>0.32590529247910865</c:v>
                </c:pt>
                <c:pt idx="1">
                  <c:v>0.30446927374301674</c:v>
                </c:pt>
                <c:pt idx="2">
                  <c:v>0.2975871313672922</c:v>
                </c:pt>
                <c:pt idx="3">
                  <c:v>0.25</c:v>
                </c:pt>
                <c:pt idx="4">
                  <c:v>0.27093596059113301</c:v>
                </c:pt>
                <c:pt idx="5">
                  <c:v>0.24825986078886311</c:v>
                </c:pt>
                <c:pt idx="6">
                  <c:v>0.24036281179138322</c:v>
                </c:pt>
                <c:pt idx="7">
                  <c:v>0.23214285714285715</c:v>
                </c:pt>
                <c:pt idx="8">
                  <c:v>0.23555555555555555</c:v>
                </c:pt>
                <c:pt idx="9">
                  <c:v>0.24498886414253898</c:v>
                </c:pt>
                <c:pt idx="10">
                  <c:v>0.25503355704697989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8C-4554-8DA6-EFAEF0DA8860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change'!$Q$5:$Q$15</c:f>
              <c:numCache>
                <c:formatCode>0.0%</c:formatCode>
                <c:ptCount val="11"/>
                <c:pt idx="0">
                  <c:v>0.29526462395543174</c:v>
                </c:pt>
                <c:pt idx="1">
                  <c:v>0.34357541899441341</c:v>
                </c:pt>
                <c:pt idx="2">
                  <c:v>0.36729222520107241</c:v>
                </c:pt>
                <c:pt idx="3">
                  <c:v>0.37912087912087911</c:v>
                </c:pt>
                <c:pt idx="4">
                  <c:v>0.35714285714285715</c:v>
                </c:pt>
                <c:pt idx="5">
                  <c:v>0.32018561484918795</c:v>
                </c:pt>
                <c:pt idx="6">
                  <c:v>0.29024943310657597</c:v>
                </c:pt>
                <c:pt idx="7">
                  <c:v>0.28348214285714285</c:v>
                </c:pt>
                <c:pt idx="8">
                  <c:v>0.27333333333333332</c:v>
                </c:pt>
                <c:pt idx="9">
                  <c:v>0.26280623608017817</c:v>
                </c:pt>
                <c:pt idx="10">
                  <c:v>0.2505592841163311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8C-4554-8DA6-EFAEF0DA8860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change'!$R$5:$R$15</c:f>
              <c:numCache>
                <c:formatCode>0.0%</c:formatCode>
                <c:ptCount val="11"/>
                <c:pt idx="0">
                  <c:v>0.14206128133704735</c:v>
                </c:pt>
                <c:pt idx="1">
                  <c:v>0.15363128491620112</c:v>
                </c:pt>
                <c:pt idx="2">
                  <c:v>0.15013404825737264</c:v>
                </c:pt>
                <c:pt idx="3">
                  <c:v>0.19505494505494506</c:v>
                </c:pt>
                <c:pt idx="4">
                  <c:v>0.20935960591133004</c:v>
                </c:pt>
                <c:pt idx="5">
                  <c:v>0.25754060324825984</c:v>
                </c:pt>
                <c:pt idx="6">
                  <c:v>0.30158730158730157</c:v>
                </c:pt>
                <c:pt idx="7">
                  <c:v>0.32142857142857145</c:v>
                </c:pt>
                <c:pt idx="8">
                  <c:v>0.34</c:v>
                </c:pt>
                <c:pt idx="9">
                  <c:v>0.34298440979955458</c:v>
                </c:pt>
                <c:pt idx="10">
                  <c:v>0.34228187919463088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8C-4554-8DA6-EFAEF0DA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82752"/>
        <c:axId val="-1152075136"/>
      </c:scatterChart>
      <c:valAx>
        <c:axId val="-1152082752"/>
        <c:scaling>
          <c:orientation val="minMax"/>
          <c:max val="205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5136"/>
        <c:crosses val="autoZero"/>
        <c:crossBetween val="midCat"/>
      </c:valAx>
      <c:valAx>
        <c:axId val="-115207513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Hurunui District</a:t>
            </a:r>
            <a:endParaRPr lang="en-NZ" sz="1200">
              <a:effectLst/>
            </a:endParaRP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change'!$O$16:$O$26</c:f>
              <c:numCache>
                <c:formatCode>0.0%</c:formatCode>
                <c:ptCount val="11"/>
                <c:pt idx="0">
                  <c:v>0.2390852390852391</c:v>
                </c:pt>
                <c:pt idx="1">
                  <c:v>0.23152709359605911</c:v>
                </c:pt>
                <c:pt idx="2">
                  <c:v>0.21395348837209302</c:v>
                </c:pt>
                <c:pt idx="3">
                  <c:v>0.19583333333333333</c:v>
                </c:pt>
                <c:pt idx="4">
                  <c:v>0.1891891891891892</c:v>
                </c:pt>
                <c:pt idx="5">
                  <c:v>0.18081180811808117</c:v>
                </c:pt>
                <c:pt idx="6">
                  <c:v>0.17142857142857143</c:v>
                </c:pt>
                <c:pt idx="7">
                  <c:v>0.16376306620209058</c:v>
                </c:pt>
                <c:pt idx="8">
                  <c:v>0.1541095890410959</c:v>
                </c:pt>
                <c:pt idx="9">
                  <c:v>0.14864864864864866</c:v>
                </c:pt>
                <c:pt idx="10">
                  <c:v>0.1476510067114094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3-4824-BBFB-7A8193C1D475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change'!$P$16:$P$26</c:f>
              <c:numCache>
                <c:formatCode>0.0%</c:formatCode>
                <c:ptCount val="11"/>
                <c:pt idx="0">
                  <c:v>0.31704781704781704</c:v>
                </c:pt>
                <c:pt idx="1">
                  <c:v>0.28078817733990147</c:v>
                </c:pt>
                <c:pt idx="2">
                  <c:v>0.26511627906976742</c:v>
                </c:pt>
                <c:pt idx="3">
                  <c:v>0.25833333333333336</c:v>
                </c:pt>
                <c:pt idx="4">
                  <c:v>0.26254826254826252</c:v>
                </c:pt>
                <c:pt idx="5">
                  <c:v>0.26199261992619927</c:v>
                </c:pt>
                <c:pt idx="6">
                  <c:v>0.25</c:v>
                </c:pt>
                <c:pt idx="7">
                  <c:v>0.23344947735191637</c:v>
                </c:pt>
                <c:pt idx="8">
                  <c:v>0.22945205479452055</c:v>
                </c:pt>
                <c:pt idx="9">
                  <c:v>0.22635135135135134</c:v>
                </c:pt>
                <c:pt idx="10">
                  <c:v>0.22147651006711411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E3-4824-BBFB-7A8193C1D475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change'!$Q$16:$Q$26</c:f>
              <c:numCache>
                <c:formatCode>0.0%</c:formatCode>
                <c:ptCount val="11"/>
                <c:pt idx="0">
                  <c:v>0.3212058212058212</c:v>
                </c:pt>
                <c:pt idx="1">
                  <c:v>0.35467980295566504</c:v>
                </c:pt>
                <c:pt idx="2">
                  <c:v>0.37674418604651161</c:v>
                </c:pt>
                <c:pt idx="3">
                  <c:v>0.37083333333333335</c:v>
                </c:pt>
                <c:pt idx="4">
                  <c:v>0.35135135135135137</c:v>
                </c:pt>
                <c:pt idx="5">
                  <c:v>0.33579335793357934</c:v>
                </c:pt>
                <c:pt idx="6">
                  <c:v>0.32857142857142857</c:v>
                </c:pt>
                <c:pt idx="7">
                  <c:v>0.32752613240418116</c:v>
                </c:pt>
                <c:pt idx="8">
                  <c:v>0.32191780821917809</c:v>
                </c:pt>
                <c:pt idx="9">
                  <c:v>0.32094594594594594</c:v>
                </c:pt>
                <c:pt idx="10">
                  <c:v>0.32885906040268459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E3-4824-BBFB-7A8193C1D475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change'!$R$16:$R$26</c:f>
              <c:numCache>
                <c:formatCode>0.0%</c:formatCode>
                <c:ptCount val="11"/>
                <c:pt idx="0">
                  <c:v>0.12162162162162163</c:v>
                </c:pt>
                <c:pt idx="1">
                  <c:v>0.13300492610837439</c:v>
                </c:pt>
                <c:pt idx="2">
                  <c:v>0.14418604651162792</c:v>
                </c:pt>
                <c:pt idx="3">
                  <c:v>0.17499999999999999</c:v>
                </c:pt>
                <c:pt idx="4">
                  <c:v>0.19691119691119691</c:v>
                </c:pt>
                <c:pt idx="5">
                  <c:v>0.22509225092250923</c:v>
                </c:pt>
                <c:pt idx="6">
                  <c:v>0.25357142857142856</c:v>
                </c:pt>
                <c:pt idx="7">
                  <c:v>0.27874564459930312</c:v>
                </c:pt>
                <c:pt idx="8">
                  <c:v>0.29452054794520549</c:v>
                </c:pt>
                <c:pt idx="9">
                  <c:v>0.30067567567567566</c:v>
                </c:pt>
                <c:pt idx="10">
                  <c:v>0.30201342281879195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E3-4824-BBFB-7A8193C1D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74592"/>
        <c:axId val="-1152074048"/>
      </c:scatterChart>
      <c:valAx>
        <c:axId val="-1152074592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4048"/>
        <c:crosses val="autoZero"/>
        <c:crossBetween val="midCat"/>
      </c:valAx>
      <c:valAx>
        <c:axId val="-11520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Population age structure, Waimakariri District</a:t>
            </a:r>
            <a:endParaRPr lang="en-NZ" sz="1200">
              <a:effectLst/>
            </a:endParaRPr>
          </a:p>
          <a:p>
            <a:pPr>
              <a:defRPr/>
            </a:pPr>
            <a:r>
              <a:rPr lang="en-NZ" sz="1200" b="1" i="0" kern="1200" spc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  <a:endParaRPr lang="en-N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change'!$O$27:$O$37</c:f>
              <c:numCache>
                <c:formatCode>0.0%</c:formatCode>
                <c:ptCount val="11"/>
                <c:pt idx="0">
                  <c:v>0.22727272727272727</c:v>
                </c:pt>
                <c:pt idx="1">
                  <c:v>0.23482849604221637</c:v>
                </c:pt>
                <c:pt idx="2">
                  <c:v>0.22448979591836735</c:v>
                </c:pt>
                <c:pt idx="3">
                  <c:v>0.20267686424474188</c:v>
                </c:pt>
                <c:pt idx="4">
                  <c:v>0.18923327895595432</c:v>
                </c:pt>
                <c:pt idx="5">
                  <c:v>0.17814371257485029</c:v>
                </c:pt>
                <c:pt idx="6">
                  <c:v>0.16666666666666666</c:v>
                </c:pt>
                <c:pt idx="7">
                  <c:v>0.15860215053763441</c:v>
                </c:pt>
                <c:pt idx="8">
                  <c:v>0.15463917525773196</c:v>
                </c:pt>
                <c:pt idx="9">
                  <c:v>0.15279503105590062</c:v>
                </c:pt>
                <c:pt idx="10">
                  <c:v>0.15301204819277109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A3-4BC8-A686-856D1C44AEF9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change'!$P$27:$P$37</c:f>
              <c:numCache>
                <c:formatCode>0.0%</c:formatCode>
                <c:ptCount val="11"/>
                <c:pt idx="0">
                  <c:v>0.3515151515151515</c:v>
                </c:pt>
                <c:pt idx="1">
                  <c:v>0.31134564643799473</c:v>
                </c:pt>
                <c:pt idx="2">
                  <c:v>0.27891156462585032</c:v>
                </c:pt>
                <c:pt idx="3">
                  <c:v>0.25430210325047803</c:v>
                </c:pt>
                <c:pt idx="4">
                  <c:v>0.27243066884176181</c:v>
                </c:pt>
                <c:pt idx="5">
                  <c:v>0.26497005988023953</c:v>
                </c:pt>
                <c:pt idx="6">
                  <c:v>0.25988700564971751</c:v>
                </c:pt>
                <c:pt idx="7">
                  <c:v>0.25268817204301075</c:v>
                </c:pt>
                <c:pt idx="8">
                  <c:v>0.24742268041237114</c:v>
                </c:pt>
                <c:pt idx="9">
                  <c:v>0.24347826086956523</c:v>
                </c:pt>
                <c:pt idx="10">
                  <c:v>0.23734939759036144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A3-4BC8-A686-856D1C44AEF9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change'!$Q$27:$Q$37</c:f>
              <c:numCache>
                <c:formatCode>0.0%</c:formatCode>
                <c:ptCount val="11"/>
                <c:pt idx="0">
                  <c:v>0.30303030303030304</c:v>
                </c:pt>
                <c:pt idx="1">
                  <c:v>0.33245382585751981</c:v>
                </c:pt>
                <c:pt idx="2">
                  <c:v>0.35600907029478457</c:v>
                </c:pt>
                <c:pt idx="3">
                  <c:v>0.37667304015296366</c:v>
                </c:pt>
                <c:pt idx="4">
                  <c:v>0.35236541598694943</c:v>
                </c:pt>
                <c:pt idx="5">
                  <c:v>0.34281437125748504</c:v>
                </c:pt>
                <c:pt idx="6">
                  <c:v>0.32768361581920902</c:v>
                </c:pt>
                <c:pt idx="7">
                  <c:v>0.31451612903225806</c:v>
                </c:pt>
                <c:pt idx="8">
                  <c:v>0.29768041237113402</c:v>
                </c:pt>
                <c:pt idx="9">
                  <c:v>0.29192546583850931</c:v>
                </c:pt>
                <c:pt idx="10">
                  <c:v>0.29277108433734939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A3-4BC8-A686-856D1C44AEF9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change'!$R$27:$R$37</c:f>
              <c:numCache>
                <c:formatCode>0.0%</c:formatCode>
                <c:ptCount val="11"/>
                <c:pt idx="0">
                  <c:v>0.11818181818181818</c:v>
                </c:pt>
                <c:pt idx="1">
                  <c:v>0.12137203166226913</c:v>
                </c:pt>
                <c:pt idx="2">
                  <c:v>0.14058956916099774</c:v>
                </c:pt>
                <c:pt idx="3">
                  <c:v>0.16634799235181644</c:v>
                </c:pt>
                <c:pt idx="4">
                  <c:v>0.18760195758564438</c:v>
                </c:pt>
                <c:pt idx="5">
                  <c:v>0.21407185628742514</c:v>
                </c:pt>
                <c:pt idx="6">
                  <c:v>0.24576271186440679</c:v>
                </c:pt>
                <c:pt idx="7">
                  <c:v>0.27419354838709675</c:v>
                </c:pt>
                <c:pt idx="8">
                  <c:v>0.30025773195876287</c:v>
                </c:pt>
                <c:pt idx="9">
                  <c:v>0.31180124223602484</c:v>
                </c:pt>
                <c:pt idx="10">
                  <c:v>0.31686746987951808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A3-4BC8-A686-856D1C44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70784"/>
        <c:axId val="-1152071872"/>
      </c:scatterChart>
      <c:valAx>
        <c:axId val="-115207078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1872"/>
        <c:crosses val="autoZero"/>
        <c:crossBetween val="midCat"/>
      </c:valAx>
      <c:valAx>
        <c:axId val="-115207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0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Christchurch City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change'!$O$38:$O$48</c:f>
              <c:numCache>
                <c:formatCode>0.0%</c:formatCode>
                <c:ptCount val="11"/>
                <c:pt idx="0">
                  <c:v>0.19465766042370281</c:v>
                </c:pt>
                <c:pt idx="1">
                  <c:v>0.19206680584551147</c:v>
                </c:pt>
                <c:pt idx="2">
                  <c:v>0.18601437258153677</c:v>
                </c:pt>
                <c:pt idx="3">
                  <c:v>0.17942248388001122</c:v>
                </c:pt>
                <c:pt idx="4">
                  <c:v>0.16961959353830119</c:v>
                </c:pt>
                <c:pt idx="5">
                  <c:v>0.161779324055666</c:v>
                </c:pt>
                <c:pt idx="6">
                  <c:v>0.15059952038369304</c:v>
                </c:pt>
                <c:pt idx="7">
                  <c:v>0.14259173246632606</c:v>
                </c:pt>
                <c:pt idx="8">
                  <c:v>0.13730803974706413</c:v>
                </c:pt>
                <c:pt idx="9">
                  <c:v>0.13397972675187308</c:v>
                </c:pt>
                <c:pt idx="10">
                  <c:v>0.13160733549083065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25-436E-99EA-712882D8AA0B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change'!$P$38:$P$48</c:f>
              <c:numCache>
                <c:formatCode>0.0%</c:formatCode>
                <c:ptCount val="11"/>
                <c:pt idx="0">
                  <c:v>0.40190359226281852</c:v>
                </c:pt>
                <c:pt idx="1">
                  <c:v>0.37697584252907845</c:v>
                </c:pt>
                <c:pt idx="2">
                  <c:v>0.36843559977888335</c:v>
                </c:pt>
                <c:pt idx="3">
                  <c:v>0.34566862910008411</c:v>
                </c:pt>
                <c:pt idx="4">
                  <c:v>0.37050547159979158</c:v>
                </c:pt>
                <c:pt idx="5">
                  <c:v>0.36978131212723658</c:v>
                </c:pt>
                <c:pt idx="6">
                  <c:v>0.36426858513189447</c:v>
                </c:pt>
                <c:pt idx="7">
                  <c:v>0.34556432884347421</c:v>
                </c:pt>
                <c:pt idx="8">
                  <c:v>0.33536585365853661</c:v>
                </c:pt>
                <c:pt idx="9">
                  <c:v>0.32789775231379464</c:v>
                </c:pt>
                <c:pt idx="10">
                  <c:v>0.31866235167206042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25-436E-99EA-712882D8AA0B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change'!$Q$38:$Q$48</c:f>
              <c:numCache>
                <c:formatCode>0.0%</c:formatCode>
                <c:ptCount val="11"/>
                <c:pt idx="0">
                  <c:v>0.26957322689591651</c:v>
                </c:pt>
                <c:pt idx="1">
                  <c:v>0.29585445869370713</c:v>
                </c:pt>
                <c:pt idx="2">
                  <c:v>0.31149806522940854</c:v>
                </c:pt>
                <c:pt idx="3">
                  <c:v>0.32912811886739557</c:v>
                </c:pt>
                <c:pt idx="4">
                  <c:v>0.31214174048983845</c:v>
                </c:pt>
                <c:pt idx="5">
                  <c:v>0.30914512922465209</c:v>
                </c:pt>
                <c:pt idx="6">
                  <c:v>0.30863309352517987</c:v>
                </c:pt>
                <c:pt idx="7">
                  <c:v>0.32326985601486297</c:v>
                </c:pt>
                <c:pt idx="8">
                  <c:v>0.3281391147244806</c:v>
                </c:pt>
                <c:pt idx="9">
                  <c:v>0.3362714852357867</c:v>
                </c:pt>
                <c:pt idx="10">
                  <c:v>0.34217907227615968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25-436E-99EA-712882D8AA0B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change'!$R$38:$R$48</c:f>
              <c:numCache>
                <c:formatCode>0.0%</c:formatCode>
                <c:ptCount val="11"/>
                <c:pt idx="0">
                  <c:v>0.13386552041756217</c:v>
                </c:pt>
                <c:pt idx="1">
                  <c:v>0.13480465254995527</c:v>
                </c:pt>
                <c:pt idx="2">
                  <c:v>0.13405196241017137</c:v>
                </c:pt>
                <c:pt idx="3">
                  <c:v>0.14606111578357162</c:v>
                </c:pt>
                <c:pt idx="4">
                  <c:v>0.14747264200104221</c:v>
                </c:pt>
                <c:pt idx="5">
                  <c:v>0.15929423459244532</c:v>
                </c:pt>
                <c:pt idx="6">
                  <c:v>0.17649880095923262</c:v>
                </c:pt>
                <c:pt idx="7">
                  <c:v>0.18857408267533673</c:v>
                </c:pt>
                <c:pt idx="8">
                  <c:v>0.19896115627822944</c:v>
                </c:pt>
                <c:pt idx="9">
                  <c:v>0.20185103569854562</c:v>
                </c:pt>
                <c:pt idx="10">
                  <c:v>0.20733549083063646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25-436E-99EA-712882D8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70240"/>
        <c:axId val="-1152082208"/>
      </c:scatterChart>
      <c:valAx>
        <c:axId val="-1152070240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2208"/>
        <c:crosses val="autoZero"/>
        <c:crossBetween val="midCat"/>
      </c:valAx>
      <c:valAx>
        <c:axId val="-11520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Selwyn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change'!$O$49:$O$59</c:f>
              <c:numCache>
                <c:formatCode>0.0%</c:formatCode>
                <c:ptCount val="11"/>
                <c:pt idx="0">
                  <c:v>0.22745098039215686</c:v>
                </c:pt>
                <c:pt idx="1">
                  <c:v>0.2332155477031802</c:v>
                </c:pt>
                <c:pt idx="2">
                  <c:v>0.22636103151862463</c:v>
                </c:pt>
                <c:pt idx="3">
                  <c:v>0.22483940042826553</c:v>
                </c:pt>
                <c:pt idx="4">
                  <c:v>0.21800947867298578</c:v>
                </c:pt>
                <c:pt idx="5">
                  <c:v>0.20408163265306123</c:v>
                </c:pt>
                <c:pt idx="6">
                  <c:v>0.18509316770186335</c:v>
                </c:pt>
                <c:pt idx="7">
                  <c:v>0.17201834862385321</c:v>
                </c:pt>
                <c:pt idx="8">
                  <c:v>0.1650692225772098</c:v>
                </c:pt>
                <c:pt idx="9">
                  <c:v>0.16434262948207171</c:v>
                </c:pt>
                <c:pt idx="10">
                  <c:v>0.16431924882629109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BE-4520-92E7-9518E9A68E25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change'!$P$49:$P$59</c:f>
              <c:numCache>
                <c:formatCode>0.0%</c:formatCode>
                <c:ptCount val="11"/>
                <c:pt idx="0">
                  <c:v>0.40392156862745099</c:v>
                </c:pt>
                <c:pt idx="1">
                  <c:v>0.35335689045936397</c:v>
                </c:pt>
                <c:pt idx="2">
                  <c:v>0.32951289398280803</c:v>
                </c:pt>
                <c:pt idx="3">
                  <c:v>0.29978586723768735</c:v>
                </c:pt>
                <c:pt idx="4">
                  <c:v>0.31753554502369669</c:v>
                </c:pt>
                <c:pt idx="5">
                  <c:v>0.3074829931972789</c:v>
                </c:pt>
                <c:pt idx="6">
                  <c:v>0.30062111801242236</c:v>
                </c:pt>
                <c:pt idx="7">
                  <c:v>0.29701834862385323</c:v>
                </c:pt>
                <c:pt idx="8">
                  <c:v>0.29499467518636846</c:v>
                </c:pt>
                <c:pt idx="9">
                  <c:v>0.29183266932270918</c:v>
                </c:pt>
                <c:pt idx="10">
                  <c:v>0.28262910798122065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BE-4520-92E7-9518E9A68E25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change'!$Q$49:$Q$59</c:f>
              <c:numCache>
                <c:formatCode>0.0%</c:formatCode>
                <c:ptCount val="11"/>
                <c:pt idx="0">
                  <c:v>0.29019607843137257</c:v>
                </c:pt>
                <c:pt idx="1">
                  <c:v>0.32862190812720848</c:v>
                </c:pt>
                <c:pt idx="2">
                  <c:v>0.35530085959885388</c:v>
                </c:pt>
                <c:pt idx="3">
                  <c:v>0.3683083511777302</c:v>
                </c:pt>
                <c:pt idx="4">
                  <c:v>0.34913112164297</c:v>
                </c:pt>
                <c:pt idx="5">
                  <c:v>0.3510204081632653</c:v>
                </c:pt>
                <c:pt idx="6">
                  <c:v>0.34782608695652173</c:v>
                </c:pt>
                <c:pt idx="7">
                  <c:v>0.33830275229357798</c:v>
                </c:pt>
                <c:pt idx="8">
                  <c:v>0.31842385516506921</c:v>
                </c:pt>
                <c:pt idx="9">
                  <c:v>0.30776892430278885</c:v>
                </c:pt>
                <c:pt idx="10">
                  <c:v>0.30516431924882631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BE-4520-92E7-9518E9A68E25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change'!$R$49:$R$59</c:f>
              <c:numCache>
                <c:formatCode>0.0%</c:formatCode>
                <c:ptCount val="11"/>
                <c:pt idx="0">
                  <c:v>7.8431372549019607E-2</c:v>
                </c:pt>
                <c:pt idx="1">
                  <c:v>8.1272084805653705E-2</c:v>
                </c:pt>
                <c:pt idx="2">
                  <c:v>9.1690544412607447E-2</c:v>
                </c:pt>
                <c:pt idx="3">
                  <c:v>0.10706638115631692</c:v>
                </c:pt>
                <c:pt idx="4">
                  <c:v>0.11532385466034756</c:v>
                </c:pt>
                <c:pt idx="5">
                  <c:v>0.13877551020408163</c:v>
                </c:pt>
                <c:pt idx="6">
                  <c:v>0.16521739130434782</c:v>
                </c:pt>
                <c:pt idx="7">
                  <c:v>0.19266055045871561</c:v>
                </c:pt>
                <c:pt idx="8">
                  <c:v>0.2215122470713525</c:v>
                </c:pt>
                <c:pt idx="9">
                  <c:v>0.23705179282868527</c:v>
                </c:pt>
                <c:pt idx="10">
                  <c:v>0.24882629107981222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BE-4520-92E7-9518E9A6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81664"/>
        <c:axId val="-1152084384"/>
      </c:scatterChart>
      <c:valAx>
        <c:axId val="-115208166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4384"/>
        <c:crosses val="autoZero"/>
        <c:crossBetween val="midCat"/>
      </c:valAx>
      <c:valAx>
        <c:axId val="-115208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Ashburton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change'!$O$60:$O$70</c:f>
              <c:numCache>
                <c:formatCode>0.0%</c:formatCode>
                <c:ptCount val="11"/>
                <c:pt idx="0">
                  <c:v>0.2140077821011673</c:v>
                </c:pt>
                <c:pt idx="1">
                  <c:v>0.21153846153846154</c:v>
                </c:pt>
                <c:pt idx="2">
                  <c:v>0.20357142857142857</c:v>
                </c:pt>
                <c:pt idx="3">
                  <c:v>0.20743034055727555</c:v>
                </c:pt>
                <c:pt idx="4">
                  <c:v>0.20231213872832371</c:v>
                </c:pt>
                <c:pt idx="5">
                  <c:v>0.19613259668508287</c:v>
                </c:pt>
                <c:pt idx="6">
                  <c:v>0.18133333333333335</c:v>
                </c:pt>
                <c:pt idx="7">
                  <c:v>0.1731266149870801</c:v>
                </c:pt>
                <c:pt idx="8">
                  <c:v>0.16791979949874686</c:v>
                </c:pt>
                <c:pt idx="9">
                  <c:v>0.16625916870415647</c:v>
                </c:pt>
                <c:pt idx="10">
                  <c:v>0.16706443914081145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33-49E4-9C25-1116406744AE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change'!$P$60:$P$70</c:f>
              <c:numCache>
                <c:formatCode>0.0%</c:formatCode>
                <c:ptCount val="11"/>
                <c:pt idx="0">
                  <c:v>0.32684824902723736</c:v>
                </c:pt>
                <c:pt idx="1">
                  <c:v>0.3</c:v>
                </c:pt>
                <c:pt idx="2">
                  <c:v>0.3</c:v>
                </c:pt>
                <c:pt idx="3">
                  <c:v>0.30030959752321984</c:v>
                </c:pt>
                <c:pt idx="4">
                  <c:v>0.31502890173410403</c:v>
                </c:pt>
                <c:pt idx="5">
                  <c:v>0.31491712707182318</c:v>
                </c:pt>
                <c:pt idx="6">
                  <c:v>0.31466666666666665</c:v>
                </c:pt>
                <c:pt idx="7">
                  <c:v>0.30749354005167956</c:v>
                </c:pt>
                <c:pt idx="8">
                  <c:v>0.3007518796992481</c:v>
                </c:pt>
                <c:pt idx="9">
                  <c:v>0.29584352078239606</c:v>
                </c:pt>
                <c:pt idx="10">
                  <c:v>0.29116945107398567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33-49E4-9C25-1116406744AE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change'!$Q$60:$Q$70</c:f>
              <c:numCache>
                <c:formatCode>0.0%</c:formatCode>
                <c:ptCount val="11"/>
                <c:pt idx="0">
                  <c:v>0.30350194552529181</c:v>
                </c:pt>
                <c:pt idx="1">
                  <c:v>0.32692307692307693</c:v>
                </c:pt>
                <c:pt idx="2">
                  <c:v>0.33214285714285713</c:v>
                </c:pt>
                <c:pt idx="3">
                  <c:v>0.32817337461300311</c:v>
                </c:pt>
                <c:pt idx="4">
                  <c:v>0.30924855491329478</c:v>
                </c:pt>
                <c:pt idx="5">
                  <c:v>0.30110497237569062</c:v>
                </c:pt>
                <c:pt idx="6">
                  <c:v>0.29599999999999999</c:v>
                </c:pt>
                <c:pt idx="7">
                  <c:v>0.30232558139534882</c:v>
                </c:pt>
                <c:pt idx="8">
                  <c:v>0.3007518796992481</c:v>
                </c:pt>
                <c:pt idx="9">
                  <c:v>0.30317848410757947</c:v>
                </c:pt>
                <c:pt idx="10">
                  <c:v>0.30787589498806683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33-49E4-9C25-1116406744AE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change'!$R$60:$R$70</c:f>
              <c:numCache>
                <c:formatCode>0.0%</c:formatCode>
                <c:ptCount val="11"/>
                <c:pt idx="0">
                  <c:v>0.1556420233463035</c:v>
                </c:pt>
                <c:pt idx="1">
                  <c:v>0.16153846153846155</c:v>
                </c:pt>
                <c:pt idx="2">
                  <c:v>0.16428571428571428</c:v>
                </c:pt>
                <c:pt idx="3">
                  <c:v>0.16408668730650156</c:v>
                </c:pt>
                <c:pt idx="4">
                  <c:v>0.17630057803468208</c:v>
                </c:pt>
                <c:pt idx="5">
                  <c:v>0.19060773480662985</c:v>
                </c:pt>
                <c:pt idx="6">
                  <c:v>0.20533333333333334</c:v>
                </c:pt>
                <c:pt idx="7">
                  <c:v>0.21963824289405684</c:v>
                </c:pt>
                <c:pt idx="8">
                  <c:v>0.23057644110275688</c:v>
                </c:pt>
                <c:pt idx="9">
                  <c:v>0.23227383863080683</c:v>
                </c:pt>
                <c:pt idx="10">
                  <c:v>0.23389021479713604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33-49E4-9C25-11164067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80576"/>
        <c:axId val="-1152078944"/>
      </c:scatterChart>
      <c:valAx>
        <c:axId val="-1152080576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8944"/>
        <c:crosses val="autoZero"/>
        <c:crossBetween val="midCat"/>
      </c:valAx>
      <c:valAx>
        <c:axId val="-115207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80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Timaru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change'!$O$71:$O$81</c:f>
              <c:numCache>
                <c:formatCode>0.0%</c:formatCode>
                <c:ptCount val="11"/>
                <c:pt idx="0">
                  <c:v>0.21379310344827587</c:v>
                </c:pt>
                <c:pt idx="1">
                  <c:v>0.20794392523364486</c:v>
                </c:pt>
                <c:pt idx="2">
                  <c:v>0.18949771689497716</c:v>
                </c:pt>
                <c:pt idx="3">
                  <c:v>0.1828193832599119</c:v>
                </c:pt>
                <c:pt idx="4">
                  <c:v>0.17647058823529413</c:v>
                </c:pt>
                <c:pt idx="5">
                  <c:v>0.17248459958932238</c:v>
                </c:pt>
                <c:pt idx="6">
                  <c:v>0.16194331983805668</c:v>
                </c:pt>
                <c:pt idx="7">
                  <c:v>0.15291750503018109</c:v>
                </c:pt>
                <c:pt idx="8">
                  <c:v>0.1465863453815261</c:v>
                </c:pt>
                <c:pt idx="9">
                  <c:v>0.14314516129032259</c:v>
                </c:pt>
                <c:pt idx="10">
                  <c:v>0.14198782961460446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16-4BA9-8E50-74111B69E845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change'!$P$71:$P$81</c:f>
              <c:numCache>
                <c:formatCode>0.0%</c:formatCode>
                <c:ptCount val="11"/>
                <c:pt idx="0">
                  <c:v>0.32873563218390806</c:v>
                </c:pt>
                <c:pt idx="1">
                  <c:v>0.29439252336448596</c:v>
                </c:pt>
                <c:pt idx="2">
                  <c:v>0.27853881278538811</c:v>
                </c:pt>
                <c:pt idx="3">
                  <c:v>0.2621145374449339</c:v>
                </c:pt>
                <c:pt idx="4">
                  <c:v>0.27521008403361347</c:v>
                </c:pt>
                <c:pt idx="5">
                  <c:v>0.27104722792607805</c:v>
                </c:pt>
                <c:pt idx="6">
                  <c:v>0.26720647773279355</c:v>
                </c:pt>
                <c:pt idx="7">
                  <c:v>0.25150905432595572</c:v>
                </c:pt>
                <c:pt idx="8">
                  <c:v>0.2429718875502008</c:v>
                </c:pt>
                <c:pt idx="9">
                  <c:v>0.23991935483870969</c:v>
                </c:pt>
                <c:pt idx="10">
                  <c:v>0.23529411764705882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16-4BA9-8E50-74111B69E845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change'!$Q$71:$Q$81</c:f>
              <c:numCache>
                <c:formatCode>0.0%</c:formatCode>
                <c:ptCount val="11"/>
                <c:pt idx="0">
                  <c:v>0.29425287356321839</c:v>
                </c:pt>
                <c:pt idx="1">
                  <c:v>0.32242990654205606</c:v>
                </c:pt>
                <c:pt idx="2">
                  <c:v>0.34931506849315069</c:v>
                </c:pt>
                <c:pt idx="3">
                  <c:v>0.35462555066079293</c:v>
                </c:pt>
                <c:pt idx="4">
                  <c:v>0.33193277310924368</c:v>
                </c:pt>
                <c:pt idx="5">
                  <c:v>0.32238193018480493</c:v>
                </c:pt>
                <c:pt idx="6">
                  <c:v>0.30971659919028338</c:v>
                </c:pt>
                <c:pt idx="7">
                  <c:v>0.3118712273641851</c:v>
                </c:pt>
                <c:pt idx="8">
                  <c:v>0.3112449799196787</c:v>
                </c:pt>
                <c:pt idx="9">
                  <c:v>0.31451612903225806</c:v>
                </c:pt>
                <c:pt idx="10">
                  <c:v>0.31845841784989859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16-4BA9-8E50-74111B69E845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change'!$R$71:$R$81</c:f>
              <c:numCache>
                <c:formatCode>0.0%</c:formatCode>
                <c:ptCount val="11"/>
                <c:pt idx="0">
                  <c:v>0.16321839080459771</c:v>
                </c:pt>
                <c:pt idx="1">
                  <c:v>0.17523364485981308</c:v>
                </c:pt>
                <c:pt idx="2">
                  <c:v>0.18264840182648401</c:v>
                </c:pt>
                <c:pt idx="3">
                  <c:v>0.20044052863436124</c:v>
                </c:pt>
                <c:pt idx="4">
                  <c:v>0.21638655462184875</c:v>
                </c:pt>
                <c:pt idx="5">
                  <c:v>0.23408624229979466</c:v>
                </c:pt>
                <c:pt idx="6">
                  <c:v>0.26113360323886642</c:v>
                </c:pt>
                <c:pt idx="7">
                  <c:v>0.28370221327967809</c:v>
                </c:pt>
                <c:pt idx="8">
                  <c:v>0.29919678714859438</c:v>
                </c:pt>
                <c:pt idx="9">
                  <c:v>0.30241935483870969</c:v>
                </c:pt>
                <c:pt idx="10">
                  <c:v>0.30425963488843816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16-4BA9-8E50-74111B69E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2076224"/>
        <c:axId val="-1150837872"/>
      </c:scatterChart>
      <c:valAx>
        <c:axId val="-115207622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7872"/>
        <c:crosses val="autoZero"/>
        <c:crossBetween val="midCat"/>
      </c:valAx>
      <c:valAx>
        <c:axId val="-11508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207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Mackenzie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layout>
        <c:manualLayout>
          <c:xMode val="edge"/>
          <c:yMode val="edge"/>
          <c:x val="0.24190385802469136"/>
          <c:y val="1.4699074074074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change'!$O$82:$O$92</c:f>
              <c:numCache>
                <c:formatCode>0.0%</c:formatCode>
                <c:ptCount val="11"/>
                <c:pt idx="0">
                  <c:v>0.23021582733812951</c:v>
                </c:pt>
                <c:pt idx="1">
                  <c:v>0.20580474934036938</c:v>
                </c:pt>
                <c:pt idx="2">
                  <c:v>0.19487179487179487</c:v>
                </c:pt>
                <c:pt idx="3">
                  <c:v>0.2</c:v>
                </c:pt>
                <c:pt idx="4">
                  <c:v>0.16470588235294117</c:v>
                </c:pt>
                <c:pt idx="5">
                  <c:v>0.16725978647686832</c:v>
                </c:pt>
                <c:pt idx="6">
                  <c:v>0.16440677966101694</c:v>
                </c:pt>
                <c:pt idx="7">
                  <c:v>0.15472312703583063</c:v>
                </c:pt>
                <c:pt idx="8">
                  <c:v>0.14240506329113925</c:v>
                </c:pt>
                <c:pt idx="9">
                  <c:v>0.13157894736842105</c:v>
                </c:pt>
                <c:pt idx="10">
                  <c:v>0.1276595744680851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E2-4DD7-91E9-D8EB359B449C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change'!$P$82:$P$92</c:f>
              <c:numCache>
                <c:formatCode>0.0%</c:formatCode>
                <c:ptCount val="11"/>
                <c:pt idx="0">
                  <c:v>0.38129496402877699</c:v>
                </c:pt>
                <c:pt idx="1">
                  <c:v>0.32189973614775724</c:v>
                </c:pt>
                <c:pt idx="2">
                  <c:v>0.3</c:v>
                </c:pt>
                <c:pt idx="3">
                  <c:v>0.27209302325581397</c:v>
                </c:pt>
                <c:pt idx="4">
                  <c:v>0.33725490196078434</c:v>
                </c:pt>
                <c:pt idx="5">
                  <c:v>0.32562277580071175</c:v>
                </c:pt>
                <c:pt idx="6">
                  <c:v>0.3</c:v>
                </c:pt>
                <c:pt idx="7">
                  <c:v>0.26710097719869708</c:v>
                </c:pt>
                <c:pt idx="8">
                  <c:v>0.26107594936708861</c:v>
                </c:pt>
                <c:pt idx="9">
                  <c:v>0.25696594427244585</c:v>
                </c:pt>
                <c:pt idx="10">
                  <c:v>0.25683890577507601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E2-4DD7-91E9-D8EB359B449C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change'!$Q$82:$Q$92</c:f>
              <c:numCache>
                <c:formatCode>0.0%</c:formatCode>
                <c:ptCount val="11"/>
                <c:pt idx="0">
                  <c:v>0.29736211031175058</c:v>
                </c:pt>
                <c:pt idx="1">
                  <c:v>0.35092348284960423</c:v>
                </c:pt>
                <c:pt idx="2">
                  <c:v>0.37692307692307692</c:v>
                </c:pt>
                <c:pt idx="3">
                  <c:v>0.36744186046511629</c:v>
                </c:pt>
                <c:pt idx="4">
                  <c:v>0.3352941176470588</c:v>
                </c:pt>
                <c:pt idx="5">
                  <c:v>0.32028469750889682</c:v>
                </c:pt>
                <c:pt idx="6">
                  <c:v>0.32372881355932204</c:v>
                </c:pt>
                <c:pt idx="7">
                  <c:v>0.34527687296416937</c:v>
                </c:pt>
                <c:pt idx="8">
                  <c:v>0.34810126582278483</c:v>
                </c:pt>
                <c:pt idx="9">
                  <c:v>0.35758513931888547</c:v>
                </c:pt>
                <c:pt idx="10">
                  <c:v>0.35714285714285715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E2-4DD7-91E9-D8EB359B449C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change'!$R$82:$R$92</c:f>
              <c:numCache>
                <c:formatCode>0.0%</c:formatCode>
                <c:ptCount val="11"/>
                <c:pt idx="0">
                  <c:v>9.1127098321342928E-2</c:v>
                </c:pt>
                <c:pt idx="1">
                  <c:v>0.11873350923482849</c:v>
                </c:pt>
                <c:pt idx="2">
                  <c:v>0.12820512820512819</c:v>
                </c:pt>
                <c:pt idx="3">
                  <c:v>0.16046511627906976</c:v>
                </c:pt>
                <c:pt idx="4">
                  <c:v>0.16274509803921569</c:v>
                </c:pt>
                <c:pt idx="5">
                  <c:v>0.18683274021352314</c:v>
                </c:pt>
                <c:pt idx="6">
                  <c:v>0.21186440677966101</c:v>
                </c:pt>
                <c:pt idx="7">
                  <c:v>0.23289902280130292</c:v>
                </c:pt>
                <c:pt idx="8">
                  <c:v>0.25</c:v>
                </c:pt>
                <c:pt idx="9">
                  <c:v>0.25386996904024767</c:v>
                </c:pt>
                <c:pt idx="10">
                  <c:v>0.25835866261398177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E2-4DD7-91E9-D8EB359B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0844944"/>
        <c:axId val="-1150844400"/>
      </c:scatterChart>
      <c:valAx>
        <c:axId val="-115084494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4400"/>
        <c:crosses val="autoZero"/>
        <c:crossBetween val="midCat"/>
      </c:valAx>
      <c:valAx>
        <c:axId val="-115084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Waimate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change'!$O$93:$O$103</c:f>
              <c:numCache>
                <c:formatCode>0.0%</c:formatCode>
                <c:ptCount val="11"/>
                <c:pt idx="0">
                  <c:v>0.2326478149100257</c:v>
                </c:pt>
                <c:pt idx="1">
                  <c:v>0.21745152354570638</c:v>
                </c:pt>
                <c:pt idx="2">
                  <c:v>0.2032520325203252</c:v>
                </c:pt>
                <c:pt idx="3">
                  <c:v>0.18181818181818182</c:v>
                </c:pt>
                <c:pt idx="4">
                  <c:v>0.17118226600985223</c:v>
                </c:pt>
                <c:pt idx="5">
                  <c:v>0.16686674669867949</c:v>
                </c:pt>
                <c:pt idx="6">
                  <c:v>0.16071428571428573</c:v>
                </c:pt>
                <c:pt idx="7">
                  <c:v>0.15639810426540285</c:v>
                </c:pt>
                <c:pt idx="8">
                  <c:v>0.15384615384615385</c:v>
                </c:pt>
                <c:pt idx="9">
                  <c:v>0.15402843601895735</c:v>
                </c:pt>
                <c:pt idx="10">
                  <c:v>0.15457788347205709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A5-4878-9FBE-613A2AFA6EA1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change'!$P$93:$P$103</c:f>
              <c:numCache>
                <c:formatCode>0.0%</c:formatCode>
                <c:ptCount val="11"/>
                <c:pt idx="0">
                  <c:v>0.29562982005141386</c:v>
                </c:pt>
                <c:pt idx="1">
                  <c:v>0.25900277008310252</c:v>
                </c:pt>
                <c:pt idx="2">
                  <c:v>0.24254742547425473</c:v>
                </c:pt>
                <c:pt idx="3">
                  <c:v>0.24199743918053776</c:v>
                </c:pt>
                <c:pt idx="4">
                  <c:v>0.25862068965517243</c:v>
                </c:pt>
                <c:pt idx="5">
                  <c:v>0.25450180072028811</c:v>
                </c:pt>
                <c:pt idx="6">
                  <c:v>0.25</c:v>
                </c:pt>
                <c:pt idx="7">
                  <c:v>0.23578199052132701</c:v>
                </c:pt>
                <c:pt idx="8">
                  <c:v>0.22603550295857988</c:v>
                </c:pt>
                <c:pt idx="9">
                  <c:v>0.22274881516587677</c:v>
                </c:pt>
                <c:pt idx="10">
                  <c:v>0.21997621878715815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A5-4878-9FBE-613A2AFA6EA1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change'!$Q$93:$Q$103</c:f>
              <c:numCache>
                <c:formatCode>0.0%</c:formatCode>
                <c:ptCount val="11"/>
                <c:pt idx="0">
                  <c:v>0.31362467866323906</c:v>
                </c:pt>
                <c:pt idx="1">
                  <c:v>0.34903047091412742</c:v>
                </c:pt>
                <c:pt idx="2">
                  <c:v>0.36043360433604338</c:v>
                </c:pt>
                <c:pt idx="3">
                  <c:v>0.3559539052496799</c:v>
                </c:pt>
                <c:pt idx="4">
                  <c:v>0.3460591133004926</c:v>
                </c:pt>
                <c:pt idx="5">
                  <c:v>0.33613445378151263</c:v>
                </c:pt>
                <c:pt idx="6">
                  <c:v>0.32142857142857145</c:v>
                </c:pt>
                <c:pt idx="7">
                  <c:v>0.31872037914691942</c:v>
                </c:pt>
                <c:pt idx="8">
                  <c:v>0.31952662721893493</c:v>
                </c:pt>
                <c:pt idx="9">
                  <c:v>0.32109004739336494</c:v>
                </c:pt>
                <c:pt idx="10">
                  <c:v>0.32223543400713439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A5-4878-9FBE-613A2AFA6EA1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change'!$R$93:$R$103</c:f>
              <c:numCache>
                <c:formatCode>0.0%</c:formatCode>
                <c:ptCount val="11"/>
                <c:pt idx="0">
                  <c:v>0.15681233933161953</c:v>
                </c:pt>
                <c:pt idx="1">
                  <c:v>0.17590027700831026</c:v>
                </c:pt>
                <c:pt idx="2">
                  <c:v>0.1951219512195122</c:v>
                </c:pt>
                <c:pt idx="3">
                  <c:v>0.22023047375160051</c:v>
                </c:pt>
                <c:pt idx="4">
                  <c:v>0.22413793103448276</c:v>
                </c:pt>
                <c:pt idx="5">
                  <c:v>0.2424969987995198</c:v>
                </c:pt>
                <c:pt idx="6">
                  <c:v>0.26904761904761904</c:v>
                </c:pt>
                <c:pt idx="7">
                  <c:v>0.29028436018957349</c:v>
                </c:pt>
                <c:pt idx="8">
                  <c:v>0.30059171597633139</c:v>
                </c:pt>
                <c:pt idx="9">
                  <c:v>0.30213270142180093</c:v>
                </c:pt>
                <c:pt idx="10">
                  <c:v>0.3032104637336504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A5-4878-9FBE-613A2AFA6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0835696"/>
        <c:axId val="-1150835152"/>
      </c:scatterChart>
      <c:valAx>
        <c:axId val="-1150835696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5152"/>
        <c:crosses val="autoZero"/>
        <c:crossBetween val="midCat"/>
      </c:valAx>
      <c:valAx>
        <c:axId val="-11508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Canterbury regional</a:t>
            </a: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council area</a:t>
            </a:r>
            <a:b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RC age, compts of change'!$B$163:$B$173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change'!$C$163:$C$173</c:f>
              <c:numCache>
                <c:formatCode>#,##0</c:formatCode>
                <c:ptCount val="11"/>
                <c:pt idx="0">
                  <c:v>97900</c:v>
                </c:pt>
                <c:pt idx="1">
                  <c:v>100100</c:v>
                </c:pt>
                <c:pt idx="2">
                  <c:v>104700</c:v>
                </c:pt>
                <c:pt idx="3">
                  <c:v>105700</c:v>
                </c:pt>
                <c:pt idx="4">
                  <c:v>111600</c:v>
                </c:pt>
                <c:pt idx="5">
                  <c:v>113200</c:v>
                </c:pt>
                <c:pt idx="6">
                  <c:v>110000</c:v>
                </c:pt>
                <c:pt idx="7">
                  <c:v>108100</c:v>
                </c:pt>
                <c:pt idx="8">
                  <c:v>107700</c:v>
                </c:pt>
                <c:pt idx="9">
                  <c:v>108900</c:v>
                </c:pt>
                <c:pt idx="10">
                  <c:v>110400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2-4B7A-BABD-DA4503364461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RC age, compts of change'!$B$163:$B$173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change'!$D$163:$D$173</c:f>
              <c:numCache>
                <c:formatCode>#,##0</c:formatCode>
                <c:ptCount val="11"/>
                <c:pt idx="0">
                  <c:v>184300</c:v>
                </c:pt>
                <c:pt idx="1">
                  <c:v>176100</c:v>
                </c:pt>
                <c:pt idx="2">
                  <c:v>185000</c:v>
                </c:pt>
                <c:pt idx="3">
                  <c:v>179700</c:v>
                </c:pt>
                <c:pt idx="4">
                  <c:v>211800</c:v>
                </c:pt>
                <c:pt idx="5">
                  <c:v>222700</c:v>
                </c:pt>
                <c:pt idx="6">
                  <c:v>228500</c:v>
                </c:pt>
                <c:pt idx="7">
                  <c:v>226400</c:v>
                </c:pt>
                <c:pt idx="8">
                  <c:v>227900</c:v>
                </c:pt>
                <c:pt idx="9">
                  <c:v>230100</c:v>
                </c:pt>
                <c:pt idx="10">
                  <c:v>229700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2-4B7A-BABD-DA4503364461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RC age, compts of change'!$B$163:$B$173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change'!$E$163:$E$173</c:f>
              <c:numCache>
                <c:formatCode>#,##0</c:formatCode>
                <c:ptCount val="11"/>
                <c:pt idx="0">
                  <c:v>134300</c:v>
                </c:pt>
                <c:pt idx="1">
                  <c:v>152800</c:v>
                </c:pt>
                <c:pt idx="2">
                  <c:v>175600</c:v>
                </c:pt>
                <c:pt idx="3">
                  <c:v>191700</c:v>
                </c:pt>
                <c:pt idx="4">
                  <c:v>201200</c:v>
                </c:pt>
                <c:pt idx="5">
                  <c:v>210800</c:v>
                </c:pt>
                <c:pt idx="6">
                  <c:v>217400</c:v>
                </c:pt>
                <c:pt idx="7">
                  <c:v>230600</c:v>
                </c:pt>
                <c:pt idx="8">
                  <c:v>237300</c:v>
                </c:pt>
                <c:pt idx="9">
                  <c:v>246600</c:v>
                </c:pt>
                <c:pt idx="10">
                  <c:v>255800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2-4B7A-BABD-DA4503364461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RC age, compts of change'!$B$163:$B$173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change'!$F$163:$F$173</c:f>
              <c:numCache>
                <c:formatCode>#,##0</c:formatCode>
                <c:ptCount val="11"/>
                <c:pt idx="0">
                  <c:v>64000</c:v>
                </c:pt>
                <c:pt idx="1">
                  <c:v>67700</c:v>
                </c:pt>
                <c:pt idx="2">
                  <c:v>74700</c:v>
                </c:pt>
                <c:pt idx="3">
                  <c:v>85800</c:v>
                </c:pt>
                <c:pt idx="4">
                  <c:v>98200</c:v>
                </c:pt>
                <c:pt idx="5">
                  <c:v>114500</c:v>
                </c:pt>
                <c:pt idx="6">
                  <c:v>134000</c:v>
                </c:pt>
                <c:pt idx="7">
                  <c:v>151000</c:v>
                </c:pt>
                <c:pt idx="8">
                  <c:v>166800</c:v>
                </c:pt>
                <c:pt idx="9">
                  <c:v>175800</c:v>
                </c:pt>
                <c:pt idx="10">
                  <c:v>184600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C2-4B7A-BABD-DA450336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891696"/>
        <c:axId val="-1163885712"/>
      </c:barChart>
      <c:catAx>
        <c:axId val="-116389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5712"/>
        <c:crosses val="autoZero"/>
        <c:auto val="1"/>
        <c:lblAlgn val="ctr"/>
        <c:lblOffset val="100"/>
        <c:noMultiLvlLbl val="0"/>
      </c:catAx>
      <c:valAx>
        <c:axId val="-11638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Waitaki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0-14 yrs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change'!$O$104:$O$114</c:f>
              <c:numCache>
                <c:formatCode>0.0%</c:formatCode>
                <c:ptCount val="11"/>
                <c:pt idx="0">
                  <c:v>0.21363636363636362</c:v>
                </c:pt>
                <c:pt idx="1">
                  <c:v>0.2</c:v>
                </c:pt>
                <c:pt idx="2">
                  <c:v>0.18840579710144928</c:v>
                </c:pt>
                <c:pt idx="3">
                  <c:v>0.18691588785046728</c:v>
                </c:pt>
                <c:pt idx="4">
                  <c:v>0.18340611353711792</c:v>
                </c:pt>
                <c:pt idx="5">
                  <c:v>0.17226890756302521</c:v>
                </c:pt>
                <c:pt idx="6">
                  <c:v>0.16115702479338842</c:v>
                </c:pt>
                <c:pt idx="7">
                  <c:v>0.15102040816326531</c:v>
                </c:pt>
                <c:pt idx="8">
                  <c:v>0.14979757085020243</c:v>
                </c:pt>
                <c:pt idx="9">
                  <c:v>0.14919354838709678</c:v>
                </c:pt>
                <c:pt idx="10">
                  <c:v>0.14919354838709678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68-4486-BAF2-858D81C2272A}"/>
            </c:ext>
          </c:extLst>
        </c:ser>
        <c:ser>
          <c:idx val="1"/>
          <c:order val="1"/>
          <c:tx>
            <c:v>15-39 yrs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change'!$P$104:$P$114</c:f>
              <c:numCache>
                <c:formatCode>0.0%</c:formatCode>
                <c:ptCount val="11"/>
                <c:pt idx="0">
                  <c:v>0.31818181818181818</c:v>
                </c:pt>
                <c:pt idx="1">
                  <c:v>0.26341463414634148</c:v>
                </c:pt>
                <c:pt idx="2">
                  <c:v>0.24154589371980675</c:v>
                </c:pt>
                <c:pt idx="3">
                  <c:v>0.24299065420560748</c:v>
                </c:pt>
                <c:pt idx="4">
                  <c:v>0.26200873362445415</c:v>
                </c:pt>
                <c:pt idx="5">
                  <c:v>0.26050420168067229</c:v>
                </c:pt>
                <c:pt idx="6">
                  <c:v>0.26033057851239672</c:v>
                </c:pt>
                <c:pt idx="7">
                  <c:v>0.2530612244897959</c:v>
                </c:pt>
                <c:pt idx="8">
                  <c:v>0.24291497975708501</c:v>
                </c:pt>
                <c:pt idx="9">
                  <c:v>0.23790322580645162</c:v>
                </c:pt>
                <c:pt idx="10">
                  <c:v>0.23387096774193547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68-4486-BAF2-858D81C2272A}"/>
            </c:ext>
          </c:extLst>
        </c:ser>
        <c:ser>
          <c:idx val="2"/>
          <c:order val="2"/>
          <c:tx>
            <c:v>40-64 yrs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change'!$Q$104:$Q$114</c:f>
              <c:numCache>
                <c:formatCode>0.0%</c:formatCode>
                <c:ptCount val="11"/>
                <c:pt idx="0">
                  <c:v>0.30454545454545456</c:v>
                </c:pt>
                <c:pt idx="1">
                  <c:v>0.34146341463414637</c:v>
                </c:pt>
                <c:pt idx="2">
                  <c:v>0.3671497584541063</c:v>
                </c:pt>
                <c:pt idx="3">
                  <c:v>0.35514018691588783</c:v>
                </c:pt>
                <c:pt idx="4">
                  <c:v>0.33187772925764192</c:v>
                </c:pt>
                <c:pt idx="5">
                  <c:v>0.3235294117647059</c:v>
                </c:pt>
                <c:pt idx="6">
                  <c:v>0.30578512396694213</c:v>
                </c:pt>
                <c:pt idx="7">
                  <c:v>0.30612244897959184</c:v>
                </c:pt>
                <c:pt idx="8">
                  <c:v>0.30364372469635625</c:v>
                </c:pt>
                <c:pt idx="9">
                  <c:v>0.30645161290322581</c:v>
                </c:pt>
                <c:pt idx="10">
                  <c:v>0.31048387096774194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68-4486-BAF2-858D81C2272A}"/>
            </c:ext>
          </c:extLst>
        </c:ser>
        <c:ser>
          <c:idx val="3"/>
          <c:order val="3"/>
          <c:tx>
            <c:v>65+ yrs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xVal>
          <c:yVal>
            <c:numRef>
              <c:f>'7. TA age, compts of change'!$R$104:$R$114</c:f>
              <c:numCache>
                <c:formatCode>0.0%</c:formatCode>
                <c:ptCount val="11"/>
                <c:pt idx="0">
                  <c:v>0.16818181818181818</c:v>
                </c:pt>
                <c:pt idx="1">
                  <c:v>0.19024390243902439</c:v>
                </c:pt>
                <c:pt idx="2">
                  <c:v>0.20289855072463769</c:v>
                </c:pt>
                <c:pt idx="3">
                  <c:v>0.21962616822429906</c:v>
                </c:pt>
                <c:pt idx="4">
                  <c:v>0.22707423580786026</c:v>
                </c:pt>
                <c:pt idx="5">
                  <c:v>0.24369747899159663</c:v>
                </c:pt>
                <c:pt idx="6">
                  <c:v>0.27272727272727271</c:v>
                </c:pt>
                <c:pt idx="7">
                  <c:v>0.28979591836734692</c:v>
                </c:pt>
                <c:pt idx="8">
                  <c:v>0.30364372469635625</c:v>
                </c:pt>
                <c:pt idx="9">
                  <c:v>0.30645161290322581</c:v>
                </c:pt>
                <c:pt idx="10">
                  <c:v>0.31048387096774194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68-4486-BAF2-858D81C2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0842224"/>
        <c:axId val="-1150834064"/>
      </c:scatterChart>
      <c:valAx>
        <c:axId val="-115084222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4064"/>
        <c:crosses val="autoZero"/>
        <c:crossBetween val="midCat"/>
      </c:valAx>
      <c:valAx>
        <c:axId val="-115083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(years, at 30 June), medium projection</a:t>
            </a:r>
            <a:b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1996–2048 (2018-base)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Canterbury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change'!$M$163:$M$173</c:f>
              <c:numCache>
                <c:formatCode>0</c:formatCode>
                <c:ptCount val="11"/>
                <c:pt idx="0">
                  <c:v>34.4</c:v>
                </c:pt>
                <c:pt idx="1">
                  <c:v>36.4</c:v>
                </c:pt>
                <c:pt idx="2">
                  <c:v>37.6</c:v>
                </c:pt>
                <c:pt idx="3">
                  <c:v>39.5</c:v>
                </c:pt>
                <c:pt idx="4">
                  <c:v>38.4</c:v>
                </c:pt>
                <c:pt idx="5">
                  <c:v>39.4</c:v>
                </c:pt>
                <c:pt idx="6">
                  <c:v>40.700000000000003</c:v>
                </c:pt>
                <c:pt idx="7">
                  <c:v>42.1</c:v>
                </c:pt>
                <c:pt idx="8">
                  <c:v>43.4</c:v>
                </c:pt>
                <c:pt idx="9">
                  <c:v>44.2</c:v>
                </c:pt>
                <c:pt idx="10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3-4C22-A23E-DD65F97F064C}"/>
            </c:ext>
          </c:extLst>
        </c:ser>
        <c:ser>
          <c:idx val="0"/>
          <c:order val="1"/>
          <c:tx>
            <c:v>Kaikōura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change'!$M$5:$M$15</c:f>
              <c:numCache>
                <c:formatCode>0.0</c:formatCode>
                <c:ptCount val="11"/>
                <c:pt idx="0">
                  <c:v>36</c:v>
                </c:pt>
                <c:pt idx="1">
                  <c:v>39.9</c:v>
                </c:pt>
                <c:pt idx="2">
                  <c:v>41.3</c:v>
                </c:pt>
                <c:pt idx="3">
                  <c:v>45.7</c:v>
                </c:pt>
                <c:pt idx="4">
                  <c:v>46</c:v>
                </c:pt>
                <c:pt idx="5">
                  <c:v>47</c:v>
                </c:pt>
                <c:pt idx="6">
                  <c:v>48.3</c:v>
                </c:pt>
                <c:pt idx="7">
                  <c:v>49.3</c:v>
                </c:pt>
                <c:pt idx="8">
                  <c:v>50.2</c:v>
                </c:pt>
                <c:pt idx="9">
                  <c:v>50.9</c:v>
                </c:pt>
                <c:pt idx="10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3-4C22-A23E-DD65F97F064C}"/>
            </c:ext>
          </c:extLst>
        </c:ser>
        <c:ser>
          <c:idx val="2"/>
          <c:order val="2"/>
          <c:tx>
            <c:v>Hurunui 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change'!$M$16:$M$26</c:f>
              <c:numCache>
                <c:formatCode>0.0</c:formatCode>
                <c:ptCount val="11"/>
                <c:pt idx="0">
                  <c:v>36.700000000000003</c:v>
                </c:pt>
                <c:pt idx="1">
                  <c:v>39.1</c:v>
                </c:pt>
                <c:pt idx="2">
                  <c:v>41.3</c:v>
                </c:pt>
                <c:pt idx="3">
                  <c:v>43.4</c:v>
                </c:pt>
                <c:pt idx="4">
                  <c:v>44.1</c:v>
                </c:pt>
                <c:pt idx="5">
                  <c:v>45.2</c:v>
                </c:pt>
                <c:pt idx="6">
                  <c:v>46.2</c:v>
                </c:pt>
                <c:pt idx="7">
                  <c:v>47.5</c:v>
                </c:pt>
                <c:pt idx="8">
                  <c:v>48.9</c:v>
                </c:pt>
                <c:pt idx="9">
                  <c:v>50.4</c:v>
                </c:pt>
                <c:pt idx="10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3-4C22-A23E-DD65F97F064C}"/>
            </c:ext>
          </c:extLst>
        </c:ser>
        <c:ser>
          <c:idx val="3"/>
          <c:order val="3"/>
          <c:tx>
            <c:strRef>
              <c:f>'7. TA age, compts of change'!$A$38:$A$48</c:f>
              <c:strCache>
                <c:ptCount val="11"/>
                <c:pt idx="0">
                  <c:v>Christchurch city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change'!$M$38:$M$48</c:f>
              <c:numCache>
                <c:formatCode>0.0</c:formatCode>
                <c:ptCount val="11"/>
                <c:pt idx="0">
                  <c:v>33.799999999999997</c:v>
                </c:pt>
                <c:pt idx="1">
                  <c:v>35.5</c:v>
                </c:pt>
                <c:pt idx="2">
                  <c:v>36.299999999999997</c:v>
                </c:pt>
                <c:pt idx="3">
                  <c:v>38.1</c:v>
                </c:pt>
                <c:pt idx="4">
                  <c:v>36.9</c:v>
                </c:pt>
                <c:pt idx="5">
                  <c:v>37.9</c:v>
                </c:pt>
                <c:pt idx="6">
                  <c:v>39.1</c:v>
                </c:pt>
                <c:pt idx="7">
                  <c:v>40.700000000000003</c:v>
                </c:pt>
                <c:pt idx="8">
                  <c:v>41.8</c:v>
                </c:pt>
                <c:pt idx="9">
                  <c:v>42.7</c:v>
                </c:pt>
                <c:pt idx="10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3-4C22-A23E-DD65F97F064C}"/>
            </c:ext>
          </c:extLst>
        </c:ser>
        <c:ser>
          <c:idx val="4"/>
          <c:order val="4"/>
          <c:tx>
            <c:strRef>
              <c:f>'7. TA age, compts of change'!$A$27:$A$37</c:f>
              <c:strCache>
                <c:ptCount val="11"/>
                <c:pt idx="0">
                  <c:v>Waimakariri district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'7. TA age, compts of change'!$M$27:$M$37</c:f>
              <c:numCache>
                <c:formatCode>0.0</c:formatCode>
                <c:ptCount val="11"/>
                <c:pt idx="0">
                  <c:v>35.299999999999997</c:v>
                </c:pt>
                <c:pt idx="1">
                  <c:v>37.4</c:v>
                </c:pt>
                <c:pt idx="2">
                  <c:v>39.799999999999997</c:v>
                </c:pt>
                <c:pt idx="3">
                  <c:v>42.6</c:v>
                </c:pt>
                <c:pt idx="4">
                  <c:v>43.4</c:v>
                </c:pt>
                <c:pt idx="5">
                  <c:v>45.1</c:v>
                </c:pt>
                <c:pt idx="6">
                  <c:v>46.5</c:v>
                </c:pt>
                <c:pt idx="7">
                  <c:v>47.7</c:v>
                </c:pt>
                <c:pt idx="8">
                  <c:v>48.7</c:v>
                </c:pt>
                <c:pt idx="9">
                  <c:v>49.4</c:v>
                </c:pt>
                <c:pt idx="10">
                  <c:v>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63-4C22-A23E-DD65F97F064C}"/>
            </c:ext>
          </c:extLst>
        </c:ser>
        <c:ser>
          <c:idx val="5"/>
          <c:order val="5"/>
          <c:tx>
            <c:strRef>
              <c:f>'7. TA age, compts of change'!$A$49:$A$59</c:f>
              <c:strCache>
                <c:ptCount val="11"/>
                <c:pt idx="0">
                  <c:v>Selwyn district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'7. TA age, compts of change'!$M$49:$M$59</c:f>
              <c:numCache>
                <c:formatCode>0.0</c:formatCode>
                <c:ptCount val="11"/>
                <c:pt idx="0">
                  <c:v>32.700000000000003</c:v>
                </c:pt>
                <c:pt idx="1">
                  <c:v>35</c:v>
                </c:pt>
                <c:pt idx="2">
                  <c:v>36.799999999999997</c:v>
                </c:pt>
                <c:pt idx="3">
                  <c:v>38.4</c:v>
                </c:pt>
                <c:pt idx="4">
                  <c:v>37.299999999999997</c:v>
                </c:pt>
                <c:pt idx="5">
                  <c:v>39.200000000000003</c:v>
                </c:pt>
                <c:pt idx="6">
                  <c:v>40.9</c:v>
                </c:pt>
                <c:pt idx="7">
                  <c:v>42.3</c:v>
                </c:pt>
                <c:pt idx="8">
                  <c:v>43.3</c:v>
                </c:pt>
                <c:pt idx="9">
                  <c:v>43.8</c:v>
                </c:pt>
                <c:pt idx="10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63-4C22-A23E-DD65F97F064C}"/>
            </c:ext>
          </c:extLst>
        </c:ser>
        <c:ser>
          <c:idx val="6"/>
          <c:order val="6"/>
          <c:tx>
            <c:strRef>
              <c:f>'7. TA age, compts of change'!$A$60:$A$70</c:f>
              <c:strCache>
                <c:ptCount val="11"/>
                <c:pt idx="0">
                  <c:v>Ashburton district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'7. TA age, compts of change'!$M$60:$M$70</c:f>
              <c:numCache>
                <c:formatCode>0.0</c:formatCode>
                <c:ptCount val="11"/>
                <c:pt idx="0">
                  <c:v>37.200000000000003</c:v>
                </c:pt>
                <c:pt idx="1">
                  <c:v>39.4</c:v>
                </c:pt>
                <c:pt idx="2">
                  <c:v>39.799999999999997</c:v>
                </c:pt>
                <c:pt idx="3">
                  <c:v>39.4</c:v>
                </c:pt>
                <c:pt idx="4">
                  <c:v>38.700000000000003</c:v>
                </c:pt>
                <c:pt idx="5">
                  <c:v>39.299999999999997</c:v>
                </c:pt>
                <c:pt idx="6">
                  <c:v>40.200000000000003</c:v>
                </c:pt>
                <c:pt idx="7">
                  <c:v>41.5</c:v>
                </c:pt>
                <c:pt idx="8">
                  <c:v>42.4</c:v>
                </c:pt>
                <c:pt idx="9">
                  <c:v>42.9</c:v>
                </c:pt>
                <c:pt idx="10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63-4C22-A23E-DD65F97F064C}"/>
            </c:ext>
          </c:extLst>
        </c:ser>
        <c:ser>
          <c:idx val="7"/>
          <c:order val="7"/>
          <c:tx>
            <c:strRef>
              <c:f>'7. TA age, compts of change'!$A$71:$A$81</c:f>
              <c:strCache>
                <c:ptCount val="11"/>
                <c:pt idx="0">
                  <c:v>Timaru district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'7. TA age, compts of change'!$M$71:$M$81</c:f>
              <c:numCache>
                <c:formatCode>0.0</c:formatCode>
                <c:ptCount val="11"/>
                <c:pt idx="0">
                  <c:v>37.200000000000003</c:v>
                </c:pt>
                <c:pt idx="1">
                  <c:v>39.799999999999997</c:v>
                </c:pt>
                <c:pt idx="2">
                  <c:v>42.2</c:v>
                </c:pt>
                <c:pt idx="3">
                  <c:v>44.3</c:v>
                </c:pt>
                <c:pt idx="4">
                  <c:v>44.3</c:v>
                </c:pt>
                <c:pt idx="5">
                  <c:v>45.1</c:v>
                </c:pt>
                <c:pt idx="6">
                  <c:v>45.9</c:v>
                </c:pt>
                <c:pt idx="7">
                  <c:v>47</c:v>
                </c:pt>
                <c:pt idx="8">
                  <c:v>48.4</c:v>
                </c:pt>
                <c:pt idx="9">
                  <c:v>49.8</c:v>
                </c:pt>
                <c:pt idx="10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63-4C22-A23E-DD65F97F064C}"/>
            </c:ext>
          </c:extLst>
        </c:ser>
        <c:ser>
          <c:idx val="8"/>
          <c:order val="8"/>
          <c:tx>
            <c:strRef>
              <c:f>'7. TA age, compts of change'!$A$82:$A$92</c:f>
              <c:strCache>
                <c:ptCount val="11"/>
                <c:pt idx="0">
                  <c:v>Mackenzie district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'7. TA age, compts of change'!$M$82:$M$92</c:f>
              <c:numCache>
                <c:formatCode>0.0</c:formatCode>
                <c:ptCount val="11"/>
                <c:pt idx="0">
                  <c:v>33.1</c:v>
                </c:pt>
                <c:pt idx="1">
                  <c:v>38.299999999999997</c:v>
                </c:pt>
                <c:pt idx="2">
                  <c:v>40.299999999999997</c:v>
                </c:pt>
                <c:pt idx="3">
                  <c:v>41.6</c:v>
                </c:pt>
                <c:pt idx="4">
                  <c:v>39.6</c:v>
                </c:pt>
                <c:pt idx="5">
                  <c:v>40.6</c:v>
                </c:pt>
                <c:pt idx="6">
                  <c:v>42.3</c:v>
                </c:pt>
                <c:pt idx="7">
                  <c:v>44.2</c:v>
                </c:pt>
                <c:pt idx="8">
                  <c:v>46.5</c:v>
                </c:pt>
                <c:pt idx="9">
                  <c:v>48.2</c:v>
                </c:pt>
                <c:pt idx="10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63-4C22-A23E-DD65F97F064C}"/>
            </c:ext>
          </c:extLst>
        </c:ser>
        <c:ser>
          <c:idx val="9"/>
          <c:order val="9"/>
          <c:tx>
            <c:strRef>
              <c:f>'7. TA age, compts of change'!$A$93:$A$103</c:f>
              <c:strCache>
                <c:ptCount val="11"/>
                <c:pt idx="0">
                  <c:v>Waimate district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'7. TA age, compts of change'!$M$93:$M$103</c:f>
              <c:numCache>
                <c:formatCode>0.0</c:formatCode>
                <c:ptCount val="11"/>
                <c:pt idx="0">
                  <c:v>38.1</c:v>
                </c:pt>
                <c:pt idx="1">
                  <c:v>41.6</c:v>
                </c:pt>
                <c:pt idx="2">
                  <c:v>43.8</c:v>
                </c:pt>
                <c:pt idx="3">
                  <c:v>45.5</c:v>
                </c:pt>
                <c:pt idx="4">
                  <c:v>46.1</c:v>
                </c:pt>
                <c:pt idx="5">
                  <c:v>46.8</c:v>
                </c:pt>
                <c:pt idx="6">
                  <c:v>47.5</c:v>
                </c:pt>
                <c:pt idx="7">
                  <c:v>48.2</c:v>
                </c:pt>
                <c:pt idx="8">
                  <c:v>49</c:v>
                </c:pt>
                <c:pt idx="9">
                  <c:v>50.1</c:v>
                </c:pt>
                <c:pt idx="10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63-4C22-A23E-DD65F97F064C}"/>
            </c:ext>
          </c:extLst>
        </c:ser>
        <c:ser>
          <c:idx val="10"/>
          <c:order val="10"/>
          <c:tx>
            <c:strRef>
              <c:f>'7. TA age, compts of change'!$A$104:$A$114</c:f>
              <c:strCache>
                <c:ptCount val="11"/>
                <c:pt idx="0">
                  <c:v>Waitaki district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'7. TA age, compts of change'!$M$104:$M$114</c:f>
              <c:numCache>
                <c:formatCode>0.0</c:formatCode>
                <c:ptCount val="11"/>
                <c:pt idx="0">
                  <c:v>38.200000000000003</c:v>
                </c:pt>
                <c:pt idx="1">
                  <c:v>42.3</c:v>
                </c:pt>
                <c:pt idx="2">
                  <c:v>44.7</c:v>
                </c:pt>
                <c:pt idx="3">
                  <c:v>45.9</c:v>
                </c:pt>
                <c:pt idx="4">
                  <c:v>45.2</c:v>
                </c:pt>
                <c:pt idx="5">
                  <c:v>46.1</c:v>
                </c:pt>
                <c:pt idx="6">
                  <c:v>47</c:v>
                </c:pt>
                <c:pt idx="7">
                  <c:v>47.8</c:v>
                </c:pt>
                <c:pt idx="8">
                  <c:v>48.7</c:v>
                </c:pt>
                <c:pt idx="9">
                  <c:v>49.7</c:v>
                </c:pt>
                <c:pt idx="10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63-4C22-A23E-DD65F97F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3890608"/>
        <c:axId val="-1163890064"/>
      </c:lineChart>
      <c:catAx>
        <c:axId val="-11638906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0064"/>
        <c:crosses val="autoZero"/>
        <c:auto val="1"/>
        <c:lblAlgn val="ctr"/>
        <c:lblOffset val="100"/>
        <c:noMultiLvlLbl val="0"/>
      </c:catAx>
      <c:valAx>
        <c:axId val="-11638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78240740740741"/>
          <c:y val="0.71792615740740739"/>
          <c:w val="0.69213270162844043"/>
          <c:h val="7.08894266477832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Kaikōura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change'!$H$6:$H$15</c:f>
              <c:numCache>
                <c:formatCode>#,##0\ </c:formatCode>
                <c:ptCount val="1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200</c:v>
                </c:pt>
                <c:pt idx="4">
                  <c:v>240</c:v>
                </c:pt>
                <c:pt idx="5">
                  <c:v>220</c:v>
                </c:pt>
                <c:pt idx="6">
                  <c:v>200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5-4B69-A938-6C736ACA072D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change'!$I$6:$I$15</c:f>
              <c:numCache>
                <c:formatCode>#,##0\ </c:formatCode>
                <c:ptCount val="10"/>
                <c:pt idx="0">
                  <c:v>150</c:v>
                </c:pt>
                <c:pt idx="1">
                  <c:v>150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160</c:v>
                </c:pt>
                <c:pt idx="6">
                  <c:v>190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5-4B69-A938-6C736ACA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841680"/>
        <c:axId val="-1150840592"/>
      </c:lineChart>
      <c:catAx>
        <c:axId val="-11508416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0592"/>
        <c:crosses val="autoZero"/>
        <c:auto val="1"/>
        <c:lblAlgn val="ctr"/>
        <c:lblOffset val="100"/>
        <c:noMultiLvlLbl val="0"/>
      </c:catAx>
      <c:valAx>
        <c:axId val="-115084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Kaikōura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TA age, compts of change'!$B$5:$B$15</c:f>
              <c:strCach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change'!$M$5:$M$15</c:f>
              <c:numCache>
                <c:formatCode>0.0</c:formatCode>
                <c:ptCount val="11"/>
                <c:pt idx="0">
                  <c:v>36</c:v>
                </c:pt>
                <c:pt idx="1">
                  <c:v>39.9</c:v>
                </c:pt>
                <c:pt idx="2">
                  <c:v>41.3</c:v>
                </c:pt>
                <c:pt idx="3">
                  <c:v>45.7</c:v>
                </c:pt>
                <c:pt idx="4">
                  <c:v>46</c:v>
                </c:pt>
                <c:pt idx="5">
                  <c:v>47</c:v>
                </c:pt>
                <c:pt idx="6">
                  <c:v>48.3</c:v>
                </c:pt>
                <c:pt idx="7">
                  <c:v>49.3</c:v>
                </c:pt>
                <c:pt idx="8">
                  <c:v>50.2</c:v>
                </c:pt>
                <c:pt idx="9">
                  <c:v>50.9</c:v>
                </c:pt>
                <c:pt idx="10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7-4632-A502-74E1C504D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834608"/>
        <c:axId val="-1150832976"/>
      </c:lineChart>
      <c:catAx>
        <c:axId val="-11508346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2976"/>
        <c:crosses val="autoZero"/>
        <c:auto val="1"/>
        <c:lblAlgn val="ctr"/>
        <c:lblOffset val="100"/>
        <c:noMultiLvlLbl val="0"/>
      </c:catAx>
      <c:valAx>
        <c:axId val="-11508329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3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Kaikōura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1996-2043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change'!$J$6:$J$15</c:f>
              <c:numCache>
                <c:formatCode>#,##0\ </c:formatCode>
                <c:ptCount val="10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10</c:v>
                </c:pt>
                <c:pt idx="7">
                  <c:v>-30</c:v>
                </c:pt>
                <c:pt idx="8">
                  <c:v>-60</c:v>
                </c:pt>
                <c:pt idx="9">
                  <c:v>-70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0-473F-B406-A9E52C39A86A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change'!$K$6:$K$15</c:f>
              <c:numCache>
                <c:formatCode>#,##0\ </c:formatCode>
                <c:ptCount val="10"/>
                <c:pt idx="0">
                  <c:v>-70</c:v>
                </c:pt>
                <c:pt idx="1">
                  <c:v>90</c:v>
                </c:pt>
                <c:pt idx="2">
                  <c:v>-140</c:v>
                </c:pt>
                <c:pt idx="3">
                  <c:v>370</c:v>
                </c:pt>
                <c:pt idx="4">
                  <c:v>150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0-473F-B406-A9E52C39A86A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change'!$L$6:$L$15</c:f>
              <c:numCache>
                <c:formatCode>#,##0\ </c:formatCode>
                <c:ptCount val="10"/>
                <c:pt idx="0">
                  <c:v>-10</c:v>
                </c:pt>
                <c:pt idx="1">
                  <c:v>150</c:v>
                </c:pt>
                <c:pt idx="2">
                  <c:v>-90</c:v>
                </c:pt>
                <c:pt idx="3">
                  <c:v>420</c:v>
                </c:pt>
                <c:pt idx="4">
                  <c:v>250</c:v>
                </c:pt>
                <c:pt idx="5">
                  <c:v>110</c:v>
                </c:pt>
                <c:pt idx="6">
                  <c:v>60</c:v>
                </c:pt>
                <c:pt idx="7">
                  <c:v>20</c:v>
                </c:pt>
                <c:pt idx="8">
                  <c:v>-10</c:v>
                </c:pt>
                <c:pt idx="9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30-473F-B406-A9E52C39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842768"/>
        <c:axId val="-1150847664"/>
      </c:lineChart>
      <c:catAx>
        <c:axId val="-11508427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7664"/>
        <c:crosses val="autoZero"/>
        <c:auto val="1"/>
        <c:lblAlgn val="ctr"/>
        <c:lblOffset val="100"/>
        <c:noMultiLvlLbl val="0"/>
      </c:catAx>
      <c:valAx>
        <c:axId val="-115084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647646435598608"/>
          <c:y val="0.27594556173337098"/>
          <c:w val="0.61264719237172693"/>
          <c:h val="4.651940959375696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Hurunui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change'!$H$17:$H$26</c:f>
              <c:numCache>
                <c:formatCode>#,##0</c:formatCode>
                <c:ptCount val="10"/>
                <c:pt idx="0">
                  <c:v>650</c:v>
                </c:pt>
                <c:pt idx="1">
                  <c:v>700</c:v>
                </c:pt>
                <c:pt idx="2">
                  <c:v>650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8-44CD-8871-27F224D91D64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change'!$I$17:$I$26</c:f>
              <c:numCache>
                <c:formatCode>#,##0</c:formatCode>
                <c:ptCount val="10"/>
                <c:pt idx="0">
                  <c:v>300</c:v>
                </c:pt>
                <c:pt idx="1">
                  <c:v>350</c:v>
                </c:pt>
                <c:pt idx="2">
                  <c:v>350</c:v>
                </c:pt>
                <c:pt idx="3">
                  <c:v>400</c:v>
                </c:pt>
                <c:pt idx="4">
                  <c:v>400</c:v>
                </c:pt>
                <c:pt idx="5">
                  <c:v>500</c:v>
                </c:pt>
                <c:pt idx="6">
                  <c:v>550</c:v>
                </c:pt>
                <c:pt idx="7">
                  <c:v>650</c:v>
                </c:pt>
                <c:pt idx="8">
                  <c:v>750</c:v>
                </c:pt>
                <c:pt idx="9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8-44CD-8871-27F224D9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847120"/>
        <c:axId val="-1150845488"/>
      </c:lineChart>
      <c:catAx>
        <c:axId val="-11508471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5488"/>
        <c:crosses val="autoZero"/>
        <c:auto val="1"/>
        <c:lblAlgn val="ctr"/>
        <c:lblOffset val="100"/>
        <c:noMultiLvlLbl val="0"/>
      </c:catAx>
      <c:valAx>
        <c:axId val="-11508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84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Hurunui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TA age, compts of change'!$B$16:$B$26</c:f>
              <c:strCach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change'!$M$16:$M$26</c:f>
              <c:numCache>
                <c:formatCode>0.0</c:formatCode>
                <c:ptCount val="11"/>
                <c:pt idx="0">
                  <c:v>36.700000000000003</c:v>
                </c:pt>
                <c:pt idx="1">
                  <c:v>39.1</c:v>
                </c:pt>
                <c:pt idx="2">
                  <c:v>41.3</c:v>
                </c:pt>
                <c:pt idx="3">
                  <c:v>43.4</c:v>
                </c:pt>
                <c:pt idx="4">
                  <c:v>44.1</c:v>
                </c:pt>
                <c:pt idx="5">
                  <c:v>45.2</c:v>
                </c:pt>
                <c:pt idx="6">
                  <c:v>46.2</c:v>
                </c:pt>
                <c:pt idx="7">
                  <c:v>47.5</c:v>
                </c:pt>
                <c:pt idx="8">
                  <c:v>48.9</c:v>
                </c:pt>
                <c:pt idx="9">
                  <c:v>50.4</c:v>
                </c:pt>
                <c:pt idx="10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6-4A51-A882-9BF6F339A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9248"/>
        <c:axId val="-1150425024"/>
      </c:lineChart>
      <c:catAx>
        <c:axId val="-11504092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5024"/>
        <c:crosses val="autoZero"/>
        <c:auto val="1"/>
        <c:lblAlgn val="ctr"/>
        <c:lblOffset val="100"/>
        <c:noMultiLvlLbl val="0"/>
      </c:catAx>
      <c:valAx>
        <c:axId val="-115042502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Hurunui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change'!$J$17:$J$26</c:f>
              <c:numCache>
                <c:formatCode>#,##0</c:formatCode>
                <c:ptCount val="10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300</c:v>
                </c:pt>
                <c:pt idx="4">
                  <c:v>300</c:v>
                </c:pt>
                <c:pt idx="5">
                  <c:v>200</c:v>
                </c:pt>
                <c:pt idx="6">
                  <c:v>100</c:v>
                </c:pt>
                <c:pt idx="7">
                  <c:v>0</c:v>
                </c:pt>
                <c:pt idx="8">
                  <c:v>-100</c:v>
                </c:pt>
                <c:pt idx="9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6-48B3-B955-BFF17C734F65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change'!$K$17:$K$26</c:f>
              <c:numCache>
                <c:formatCode>#,##0</c:formatCode>
                <c:ptCount val="10"/>
                <c:pt idx="0">
                  <c:v>200</c:v>
                </c:pt>
                <c:pt idx="1">
                  <c:v>250</c:v>
                </c:pt>
                <c:pt idx="2">
                  <c:v>700</c:v>
                </c:pt>
                <c:pt idx="3">
                  <c:v>700</c:v>
                </c:pt>
                <c:pt idx="4">
                  <c:v>300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6-48B3-B955-BFF17C734F65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change'!$L$17:$L$26</c:f>
              <c:numCache>
                <c:formatCode>#,##0\ </c:formatCode>
                <c:ptCount val="10"/>
                <c:pt idx="0">
                  <c:v>550</c:v>
                </c:pt>
                <c:pt idx="1">
                  <c:v>600</c:v>
                </c:pt>
                <c:pt idx="2">
                  <c:v>1050</c:v>
                </c:pt>
                <c:pt idx="3">
                  <c:v>1000</c:v>
                </c:pt>
                <c:pt idx="4">
                  <c:v>600</c:v>
                </c:pt>
                <c:pt idx="5">
                  <c:v>450</c:v>
                </c:pt>
                <c:pt idx="6">
                  <c:v>350</c:v>
                </c:pt>
                <c:pt idx="7">
                  <c:v>250</c:v>
                </c:pt>
                <c:pt idx="8">
                  <c:v>150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6-48B3-B955-BFF17C73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15232"/>
        <c:axId val="-1150426656"/>
      </c:lineChart>
      <c:catAx>
        <c:axId val="-11504152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6656"/>
        <c:crosses val="autoZero"/>
        <c:auto val="1"/>
        <c:lblAlgn val="ctr"/>
        <c:lblOffset val="100"/>
        <c:noMultiLvlLbl val="0"/>
      </c:catAx>
      <c:valAx>
        <c:axId val="-115042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75253518995004"/>
          <c:y val="0.14456671441480176"/>
          <c:w val="0.61264719237172693"/>
          <c:h val="4.65737455767829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Waimakariri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change'!$H$28:$H$37</c:f>
              <c:numCache>
                <c:formatCode>#,##0</c:formatCode>
                <c:ptCount val="10"/>
                <c:pt idx="0">
                  <c:v>2500</c:v>
                </c:pt>
                <c:pt idx="1">
                  <c:v>2500</c:v>
                </c:pt>
                <c:pt idx="2">
                  <c:v>2600</c:v>
                </c:pt>
                <c:pt idx="3">
                  <c:v>3000</c:v>
                </c:pt>
                <c:pt idx="4">
                  <c:v>3200</c:v>
                </c:pt>
                <c:pt idx="5">
                  <c:v>3200</c:v>
                </c:pt>
                <c:pt idx="6">
                  <c:v>3300</c:v>
                </c:pt>
                <c:pt idx="7">
                  <c:v>3400</c:v>
                </c:pt>
                <c:pt idx="8">
                  <c:v>3600</c:v>
                </c:pt>
                <c:pt idx="9">
                  <c:v>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3-40C4-BF27-6A1B5A9C5E0E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change'!$I$28:$I$37</c:f>
              <c:numCache>
                <c:formatCode>#,##0</c:formatCode>
                <c:ptCount val="10"/>
                <c:pt idx="0">
                  <c:v>1100</c:v>
                </c:pt>
                <c:pt idx="1">
                  <c:v>1300</c:v>
                </c:pt>
                <c:pt idx="2">
                  <c:v>1600</c:v>
                </c:pt>
                <c:pt idx="3">
                  <c:v>1900</c:v>
                </c:pt>
                <c:pt idx="4">
                  <c:v>2200</c:v>
                </c:pt>
                <c:pt idx="5">
                  <c:v>2700</c:v>
                </c:pt>
                <c:pt idx="6">
                  <c:v>3200</c:v>
                </c:pt>
                <c:pt idx="7">
                  <c:v>3700</c:v>
                </c:pt>
                <c:pt idx="8">
                  <c:v>4200</c:v>
                </c:pt>
                <c:pt idx="9">
                  <c:v>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3-40C4-BF27-6A1B5A9C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31552"/>
        <c:axId val="-1150420672"/>
      </c:lineChart>
      <c:catAx>
        <c:axId val="-11504315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0672"/>
        <c:crosses val="autoZero"/>
        <c:auto val="1"/>
        <c:lblAlgn val="ctr"/>
        <c:lblOffset val="100"/>
        <c:noMultiLvlLbl val="0"/>
      </c:catAx>
      <c:valAx>
        <c:axId val="-11504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Waimakariri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change'!$M$27:$M$37</c:f>
              <c:numCache>
                <c:formatCode>0.0</c:formatCode>
                <c:ptCount val="11"/>
                <c:pt idx="0">
                  <c:v>35.299999999999997</c:v>
                </c:pt>
                <c:pt idx="1">
                  <c:v>37.4</c:v>
                </c:pt>
                <c:pt idx="2">
                  <c:v>39.799999999999997</c:v>
                </c:pt>
                <c:pt idx="3">
                  <c:v>42.6</c:v>
                </c:pt>
                <c:pt idx="4">
                  <c:v>43.4</c:v>
                </c:pt>
                <c:pt idx="5">
                  <c:v>45.1</c:v>
                </c:pt>
                <c:pt idx="6">
                  <c:v>46.5</c:v>
                </c:pt>
                <c:pt idx="7">
                  <c:v>47.7</c:v>
                </c:pt>
                <c:pt idx="8">
                  <c:v>48.7</c:v>
                </c:pt>
                <c:pt idx="9">
                  <c:v>49.4</c:v>
                </c:pt>
                <c:pt idx="10">
                  <c:v>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9-4DCE-BB78-8A3016E57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3264"/>
        <c:axId val="-1150421216"/>
      </c:lineChart>
      <c:catAx>
        <c:axId val="-11504032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1216"/>
        <c:crosses val="autoZero"/>
        <c:auto val="1"/>
        <c:lblAlgn val="ctr"/>
        <c:lblOffset val="100"/>
        <c:noMultiLvlLbl val="0"/>
      </c:catAx>
      <c:valAx>
        <c:axId val="-1150421216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births and deaths, Canterbury regional council</a:t>
            </a: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area</a:t>
            </a:r>
            <a:b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baseline="0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2001–2048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RC age, compts of change'!$B$68:$B$77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'3. RC age, compts of change'!$H$164:$H$173</c:f>
              <c:numCache>
                <c:formatCode>#,##0</c:formatCode>
                <c:ptCount val="10"/>
                <c:pt idx="0">
                  <c:v>31000</c:v>
                </c:pt>
                <c:pt idx="1">
                  <c:v>31900</c:v>
                </c:pt>
                <c:pt idx="2">
                  <c:v>34800</c:v>
                </c:pt>
                <c:pt idx="3">
                  <c:v>34900</c:v>
                </c:pt>
                <c:pt idx="4">
                  <c:v>35500</c:v>
                </c:pt>
                <c:pt idx="5">
                  <c:v>35400</c:v>
                </c:pt>
                <c:pt idx="6">
                  <c:v>35300</c:v>
                </c:pt>
                <c:pt idx="7">
                  <c:v>35700</c:v>
                </c:pt>
                <c:pt idx="8">
                  <c:v>36500</c:v>
                </c:pt>
                <c:pt idx="9">
                  <c:v>36800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03-42B2-9895-3DEEE4970450}"/>
            </c:ext>
          </c:extLst>
        </c:ser>
        <c:ser>
          <c:idx val="1"/>
          <c:order val="1"/>
          <c:tx>
            <c:v>Deaths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RC age, compts of change'!$B$68:$B$77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'3. RC age, compts of change'!$I$164:$I$173</c:f>
              <c:numCache>
                <c:formatCode>#,##0</c:formatCode>
                <c:ptCount val="10"/>
                <c:pt idx="0">
                  <c:v>18900</c:v>
                </c:pt>
                <c:pt idx="1">
                  <c:v>19900</c:v>
                </c:pt>
                <c:pt idx="2">
                  <c:v>21300</c:v>
                </c:pt>
                <c:pt idx="3">
                  <c:v>21700</c:v>
                </c:pt>
                <c:pt idx="4">
                  <c:v>23000</c:v>
                </c:pt>
                <c:pt idx="5">
                  <c:v>24600</c:v>
                </c:pt>
                <c:pt idx="6">
                  <c:v>26800</c:v>
                </c:pt>
                <c:pt idx="7">
                  <c:v>29600</c:v>
                </c:pt>
                <c:pt idx="8">
                  <c:v>32600</c:v>
                </c:pt>
                <c:pt idx="9">
                  <c:v>35300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3-42B2-9895-3DEEE4970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3880272"/>
        <c:axId val="-1163891152"/>
      </c:lineChart>
      <c:catAx>
        <c:axId val="-1163880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1152"/>
        <c:crosses val="autoZero"/>
        <c:auto val="1"/>
        <c:lblAlgn val="ctr"/>
        <c:lblOffset val="100"/>
        <c:noMultiLvlLbl val="0"/>
      </c:catAx>
      <c:valAx>
        <c:axId val="-116389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59891975308643"/>
          <c:y val="0.65052916666666682"/>
          <c:w val="0.22332052469135802"/>
          <c:h val="4.960972222222222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Waimakariri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change'!$J$28:$J$37</c:f>
              <c:numCache>
                <c:formatCode>#,##0</c:formatCode>
                <c:ptCount val="10"/>
                <c:pt idx="0">
                  <c:v>1400</c:v>
                </c:pt>
                <c:pt idx="1">
                  <c:v>1200</c:v>
                </c:pt>
                <c:pt idx="2">
                  <c:v>1000</c:v>
                </c:pt>
                <c:pt idx="3">
                  <c:v>1100</c:v>
                </c:pt>
                <c:pt idx="4">
                  <c:v>1000</c:v>
                </c:pt>
                <c:pt idx="5">
                  <c:v>500</c:v>
                </c:pt>
                <c:pt idx="6">
                  <c:v>100</c:v>
                </c:pt>
                <c:pt idx="7">
                  <c:v>-300</c:v>
                </c:pt>
                <c:pt idx="8">
                  <c:v>-600</c:v>
                </c:pt>
                <c:pt idx="9">
                  <c:v>-1000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8-4152-97FE-A0F069E196E8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change'!$K$28:$K$37</c:f>
              <c:numCache>
                <c:formatCode>#,##0</c:formatCode>
                <c:ptCount val="10"/>
                <c:pt idx="0">
                  <c:v>3500</c:v>
                </c:pt>
                <c:pt idx="1">
                  <c:v>4900</c:v>
                </c:pt>
                <c:pt idx="2">
                  <c:v>5300</c:v>
                </c:pt>
                <c:pt idx="3">
                  <c:v>7900</c:v>
                </c:pt>
                <c:pt idx="4">
                  <c:v>4500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152-97FE-A0F069E196E8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change'!$L$28:$L$37</c:f>
              <c:numCache>
                <c:formatCode>#,##0\ </c:formatCode>
                <c:ptCount val="10"/>
                <c:pt idx="0">
                  <c:v>4900</c:v>
                </c:pt>
                <c:pt idx="1">
                  <c:v>6100</c:v>
                </c:pt>
                <c:pt idx="2">
                  <c:v>6300</c:v>
                </c:pt>
                <c:pt idx="3">
                  <c:v>9000</c:v>
                </c:pt>
                <c:pt idx="4">
                  <c:v>5500</c:v>
                </c:pt>
                <c:pt idx="5">
                  <c:v>4000</c:v>
                </c:pt>
                <c:pt idx="6">
                  <c:v>3600</c:v>
                </c:pt>
                <c:pt idx="7">
                  <c:v>3200</c:v>
                </c:pt>
                <c:pt idx="8">
                  <c:v>2900</c:v>
                </c:pt>
                <c:pt idx="9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8-4152-97FE-A0F069E1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32640"/>
        <c:axId val="-1150404352"/>
      </c:lineChart>
      <c:catAx>
        <c:axId val="-11504326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4352"/>
        <c:crosses val="autoZero"/>
        <c:auto val="1"/>
        <c:lblAlgn val="ctr"/>
        <c:lblOffset val="100"/>
        <c:noMultiLvlLbl val="0"/>
      </c:catAx>
      <c:valAx>
        <c:axId val="-1150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84904149734882"/>
          <c:y val="0.14164664387325515"/>
          <c:w val="0.61147181896460567"/>
          <c:h val="4.65737455767829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Christchurch City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change'!$H$39:$H$48</c:f>
              <c:numCache>
                <c:formatCode>#,##0</c:formatCode>
                <c:ptCount val="10"/>
                <c:pt idx="0">
                  <c:v>21200</c:v>
                </c:pt>
                <c:pt idx="1">
                  <c:v>22000</c:v>
                </c:pt>
                <c:pt idx="2">
                  <c:v>23400</c:v>
                </c:pt>
                <c:pt idx="3">
                  <c:v>22000</c:v>
                </c:pt>
                <c:pt idx="4">
                  <c:v>22100</c:v>
                </c:pt>
                <c:pt idx="5">
                  <c:v>22100</c:v>
                </c:pt>
                <c:pt idx="6">
                  <c:v>21900</c:v>
                </c:pt>
                <c:pt idx="7">
                  <c:v>21800</c:v>
                </c:pt>
                <c:pt idx="8">
                  <c:v>22000</c:v>
                </c:pt>
                <c:pt idx="9">
                  <c:v>22100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E-443C-82BB-B9EB35D8F596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change'!$I$39:$I$48</c:f>
              <c:numCache>
                <c:formatCode>#,##0</c:formatCode>
                <c:ptCount val="10"/>
                <c:pt idx="0">
                  <c:v>13000</c:v>
                </c:pt>
                <c:pt idx="1">
                  <c:v>13600</c:v>
                </c:pt>
                <c:pt idx="2">
                  <c:v>14500</c:v>
                </c:pt>
                <c:pt idx="3">
                  <c:v>14000</c:v>
                </c:pt>
                <c:pt idx="4">
                  <c:v>14500</c:v>
                </c:pt>
                <c:pt idx="5">
                  <c:v>14900</c:v>
                </c:pt>
                <c:pt idx="6">
                  <c:v>15800</c:v>
                </c:pt>
                <c:pt idx="7">
                  <c:v>17100</c:v>
                </c:pt>
                <c:pt idx="8">
                  <c:v>18500</c:v>
                </c:pt>
                <c:pt idx="9">
                  <c:v>19800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E-443C-82BB-B9EB35D8F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2720"/>
        <c:axId val="-1150428288"/>
      </c:lineChart>
      <c:catAx>
        <c:axId val="-11504027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8288"/>
        <c:crosses val="autoZero"/>
        <c:auto val="1"/>
        <c:lblAlgn val="ctr"/>
        <c:lblOffset val="100"/>
        <c:noMultiLvlLbl val="0"/>
      </c:catAx>
      <c:valAx>
        <c:axId val="-11504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Christchurch City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change'!$M$38:$M$48</c:f>
              <c:numCache>
                <c:formatCode>0.0</c:formatCode>
                <c:ptCount val="11"/>
                <c:pt idx="0">
                  <c:v>33.799999999999997</c:v>
                </c:pt>
                <c:pt idx="1">
                  <c:v>35.5</c:v>
                </c:pt>
                <c:pt idx="2">
                  <c:v>36.299999999999997</c:v>
                </c:pt>
                <c:pt idx="3">
                  <c:v>38.1</c:v>
                </c:pt>
                <c:pt idx="4">
                  <c:v>36.9</c:v>
                </c:pt>
                <c:pt idx="5">
                  <c:v>37.9</c:v>
                </c:pt>
                <c:pt idx="6">
                  <c:v>39.1</c:v>
                </c:pt>
                <c:pt idx="7">
                  <c:v>40.700000000000003</c:v>
                </c:pt>
                <c:pt idx="8">
                  <c:v>41.8</c:v>
                </c:pt>
                <c:pt idx="9">
                  <c:v>42.7</c:v>
                </c:pt>
                <c:pt idx="10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8-4905-974A-2C022C14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4896"/>
        <c:axId val="-1150401632"/>
      </c:lineChart>
      <c:catAx>
        <c:axId val="-11504048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1632"/>
        <c:crosses val="autoZero"/>
        <c:auto val="1"/>
        <c:lblAlgn val="ctr"/>
        <c:lblOffset val="100"/>
        <c:noMultiLvlLbl val="0"/>
      </c:catAx>
      <c:valAx>
        <c:axId val="-115040163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Christchurch City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change'!$J$39:$J$48</c:f>
              <c:numCache>
                <c:formatCode>#,##0</c:formatCode>
                <c:ptCount val="10"/>
                <c:pt idx="0">
                  <c:v>8200</c:v>
                </c:pt>
                <c:pt idx="1">
                  <c:v>8400</c:v>
                </c:pt>
                <c:pt idx="2">
                  <c:v>9000</c:v>
                </c:pt>
                <c:pt idx="3">
                  <c:v>8000</c:v>
                </c:pt>
                <c:pt idx="4">
                  <c:v>7600</c:v>
                </c:pt>
                <c:pt idx="5">
                  <c:v>7100</c:v>
                </c:pt>
                <c:pt idx="6">
                  <c:v>6000</c:v>
                </c:pt>
                <c:pt idx="7">
                  <c:v>4700</c:v>
                </c:pt>
                <c:pt idx="8">
                  <c:v>3500</c:v>
                </c:pt>
                <c:pt idx="9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7-4D74-AC2F-6A507A9F7EB7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change'!$K$39:$K$48</c:f>
              <c:numCache>
                <c:formatCode>#,##0</c:formatCode>
                <c:ptCount val="10"/>
                <c:pt idx="0">
                  <c:v>1400</c:v>
                </c:pt>
                <c:pt idx="1">
                  <c:v>18100</c:v>
                </c:pt>
                <c:pt idx="2">
                  <c:v>-20900</c:v>
                </c:pt>
                <c:pt idx="3">
                  <c:v>19000</c:v>
                </c:pt>
                <c:pt idx="4">
                  <c:v>11000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7-4D74-AC2F-6A507A9F7EB7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change'!$L$39:$L$48</c:f>
              <c:numCache>
                <c:formatCode>#,##0\ </c:formatCode>
                <c:ptCount val="10"/>
                <c:pt idx="0">
                  <c:v>9600</c:v>
                </c:pt>
                <c:pt idx="1">
                  <c:v>26500</c:v>
                </c:pt>
                <c:pt idx="2">
                  <c:v>-11900</c:v>
                </c:pt>
                <c:pt idx="3">
                  <c:v>27000</c:v>
                </c:pt>
                <c:pt idx="4">
                  <c:v>18600</c:v>
                </c:pt>
                <c:pt idx="5">
                  <c:v>14600</c:v>
                </c:pt>
                <c:pt idx="6">
                  <c:v>13500</c:v>
                </c:pt>
                <c:pt idx="7">
                  <c:v>12200</c:v>
                </c:pt>
                <c:pt idx="8">
                  <c:v>11000</c:v>
                </c:pt>
                <c:pt idx="9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7-4D74-AC2F-6A507A9F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22848"/>
        <c:axId val="-1150422304"/>
      </c:lineChart>
      <c:catAx>
        <c:axId val="-11504228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36B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36B9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2304"/>
        <c:crosses val="autoZero"/>
        <c:auto val="1"/>
        <c:lblAlgn val="ctr"/>
        <c:lblOffset val="100"/>
        <c:noMultiLvlLbl val="0"/>
      </c:catAx>
      <c:valAx>
        <c:axId val="-11504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75253518995004"/>
          <c:y val="0.75493301888527242"/>
          <c:w val="0.61264719237172693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Selwyn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change'!$H$50:$H$59</c:f>
              <c:numCache>
                <c:formatCode>#,##0\ </c:formatCode>
                <c:ptCount val="10"/>
                <c:pt idx="0">
                  <c:v>1600</c:v>
                </c:pt>
                <c:pt idx="1">
                  <c:v>2000</c:v>
                </c:pt>
                <c:pt idx="2">
                  <c:v>2500</c:v>
                </c:pt>
                <c:pt idx="3">
                  <c:v>3300</c:v>
                </c:pt>
                <c:pt idx="4">
                  <c:v>3800</c:v>
                </c:pt>
                <c:pt idx="5">
                  <c:v>3900</c:v>
                </c:pt>
                <c:pt idx="6">
                  <c:v>4200</c:v>
                </c:pt>
                <c:pt idx="7">
                  <c:v>4500</c:v>
                </c:pt>
                <c:pt idx="8">
                  <c:v>4900</c:v>
                </c:pt>
                <c:pt idx="9">
                  <c:v>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8-42CC-BE3C-9940564CE88B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change'!$I$50:$I$59</c:f>
              <c:numCache>
                <c:formatCode>#,##0\ </c:formatCode>
                <c:ptCount val="10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900</c:v>
                </c:pt>
                <c:pt idx="4">
                  <c:v>1100</c:v>
                </c:pt>
                <c:pt idx="5">
                  <c:v>1500</c:v>
                </c:pt>
                <c:pt idx="6">
                  <c:v>1900</c:v>
                </c:pt>
                <c:pt idx="7">
                  <c:v>2400</c:v>
                </c:pt>
                <c:pt idx="8">
                  <c:v>2900</c:v>
                </c:pt>
                <c:pt idx="9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8-42CC-BE3C-9940564CE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27744"/>
        <c:axId val="-1150401088"/>
      </c:lineChart>
      <c:catAx>
        <c:axId val="-11504277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1088"/>
        <c:crosses val="autoZero"/>
        <c:auto val="1"/>
        <c:lblAlgn val="ctr"/>
        <c:lblOffset val="100"/>
        <c:noMultiLvlLbl val="0"/>
      </c:catAx>
      <c:valAx>
        <c:axId val="-115040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Selwyn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change'!$M$49:$M$59</c:f>
              <c:numCache>
                <c:formatCode>0.0</c:formatCode>
                <c:ptCount val="11"/>
                <c:pt idx="0">
                  <c:v>32.700000000000003</c:v>
                </c:pt>
                <c:pt idx="1">
                  <c:v>35</c:v>
                </c:pt>
                <c:pt idx="2">
                  <c:v>36.799999999999997</c:v>
                </c:pt>
                <c:pt idx="3">
                  <c:v>38.4</c:v>
                </c:pt>
                <c:pt idx="4">
                  <c:v>37.299999999999997</c:v>
                </c:pt>
                <c:pt idx="5">
                  <c:v>39.200000000000003</c:v>
                </c:pt>
                <c:pt idx="6">
                  <c:v>40.9</c:v>
                </c:pt>
                <c:pt idx="7">
                  <c:v>42.3</c:v>
                </c:pt>
                <c:pt idx="8">
                  <c:v>43.3</c:v>
                </c:pt>
                <c:pt idx="9">
                  <c:v>43.8</c:v>
                </c:pt>
                <c:pt idx="10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D-4F29-BFD5-DF75FAA2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20128"/>
        <c:axId val="-1150426112"/>
      </c:lineChart>
      <c:catAx>
        <c:axId val="-11504201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6112"/>
        <c:crosses val="autoZero"/>
        <c:auto val="1"/>
        <c:lblAlgn val="ctr"/>
        <c:lblOffset val="100"/>
        <c:noMultiLvlLbl val="0"/>
      </c:catAx>
      <c:valAx>
        <c:axId val="-115042611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Selwyn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change'!$J$50:$J$59</c:f>
              <c:numCache>
                <c:formatCode>#,##0\ </c:formatCode>
                <c:ptCount val="10"/>
                <c:pt idx="0">
                  <c:v>1200</c:v>
                </c:pt>
                <c:pt idx="1">
                  <c:v>1400</c:v>
                </c:pt>
                <c:pt idx="2">
                  <c:v>1800</c:v>
                </c:pt>
                <c:pt idx="3">
                  <c:v>2400</c:v>
                </c:pt>
                <c:pt idx="4">
                  <c:v>2700</c:v>
                </c:pt>
                <c:pt idx="5">
                  <c:v>2500</c:v>
                </c:pt>
                <c:pt idx="6">
                  <c:v>2300</c:v>
                </c:pt>
                <c:pt idx="7">
                  <c:v>2100</c:v>
                </c:pt>
                <c:pt idx="8">
                  <c:v>2000</c:v>
                </c:pt>
                <c:pt idx="9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5-4B0F-96F5-AAB2F7EFD81A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change'!$K$50:$K$59</c:f>
              <c:numCache>
                <c:formatCode>#,##0\ </c:formatCode>
                <c:ptCount val="10"/>
                <c:pt idx="0">
                  <c:v>1700</c:v>
                </c:pt>
                <c:pt idx="1">
                  <c:v>5300</c:v>
                </c:pt>
                <c:pt idx="2">
                  <c:v>6700</c:v>
                </c:pt>
                <c:pt idx="3">
                  <c:v>14200</c:v>
                </c:pt>
                <c:pt idx="4">
                  <c:v>7500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5-4B0F-96F5-AAB2F7EFD81A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change'!$L$50:$L$59</c:f>
              <c:numCache>
                <c:formatCode>#,##0\ </c:formatCode>
                <c:ptCount val="10"/>
                <c:pt idx="0">
                  <c:v>2900</c:v>
                </c:pt>
                <c:pt idx="1">
                  <c:v>6700</c:v>
                </c:pt>
                <c:pt idx="2">
                  <c:v>8500</c:v>
                </c:pt>
                <c:pt idx="3">
                  <c:v>16600</c:v>
                </c:pt>
                <c:pt idx="4">
                  <c:v>10200</c:v>
                </c:pt>
                <c:pt idx="5">
                  <c:v>7000</c:v>
                </c:pt>
                <c:pt idx="6">
                  <c:v>6800</c:v>
                </c:pt>
                <c:pt idx="7">
                  <c:v>6600</c:v>
                </c:pt>
                <c:pt idx="8">
                  <c:v>6500</c:v>
                </c:pt>
                <c:pt idx="9">
                  <c:v>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5-4B0F-96F5-AAB2F7EFD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13056"/>
        <c:axId val="-1150407616"/>
      </c:lineChart>
      <c:catAx>
        <c:axId val="-11504130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7616"/>
        <c:crosses val="autoZero"/>
        <c:auto val="1"/>
        <c:lblAlgn val="ctr"/>
        <c:lblOffset val="100"/>
        <c:noMultiLvlLbl val="0"/>
      </c:catAx>
      <c:valAx>
        <c:axId val="-11504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59694263659754"/>
          <c:y val="0.15357408837645503"/>
          <c:w val="0.61264719237172693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Ashburton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change'!$H$61:$H$70</c:f>
              <c:numCache>
                <c:formatCode>#,##0\ </c:formatCode>
                <c:ptCount val="10"/>
                <c:pt idx="0">
                  <c:v>1600</c:v>
                </c:pt>
                <c:pt idx="1">
                  <c:v>1600</c:v>
                </c:pt>
                <c:pt idx="2">
                  <c:v>2200</c:v>
                </c:pt>
                <c:pt idx="3">
                  <c:v>2300</c:v>
                </c:pt>
                <c:pt idx="4">
                  <c:v>2200</c:v>
                </c:pt>
                <c:pt idx="5">
                  <c:v>2200</c:v>
                </c:pt>
                <c:pt idx="6">
                  <c:v>2200</c:v>
                </c:pt>
                <c:pt idx="7">
                  <c:v>2300</c:v>
                </c:pt>
                <c:pt idx="8">
                  <c:v>2300</c:v>
                </c:pt>
                <c:pt idx="9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4-4FD0-8450-066EB5A69C20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change'!$I$61:$I$70</c:f>
              <c:numCache>
                <c:formatCode>#,##0\ </c:formatCode>
                <c:ptCount val="10"/>
                <c:pt idx="0">
                  <c:v>1100</c:v>
                </c:pt>
                <c:pt idx="1">
                  <c:v>1200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1900</c:v>
                </c:pt>
                <c:pt idx="9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4-4FD0-8450-066EB5A69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9792"/>
        <c:axId val="-1150415776"/>
      </c:lineChart>
      <c:catAx>
        <c:axId val="-11504097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5776"/>
        <c:crosses val="autoZero"/>
        <c:auto val="1"/>
        <c:lblAlgn val="ctr"/>
        <c:lblOffset val="100"/>
        <c:noMultiLvlLbl val="0"/>
      </c:catAx>
      <c:valAx>
        <c:axId val="-11504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Ashburton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change'!$M$60:$M$70</c:f>
              <c:numCache>
                <c:formatCode>0.0</c:formatCode>
                <c:ptCount val="11"/>
                <c:pt idx="0">
                  <c:v>37.200000000000003</c:v>
                </c:pt>
                <c:pt idx="1">
                  <c:v>39.4</c:v>
                </c:pt>
                <c:pt idx="2">
                  <c:v>39.799999999999997</c:v>
                </c:pt>
                <c:pt idx="3">
                  <c:v>39.4</c:v>
                </c:pt>
                <c:pt idx="4">
                  <c:v>38.700000000000003</c:v>
                </c:pt>
                <c:pt idx="5">
                  <c:v>39.299999999999997</c:v>
                </c:pt>
                <c:pt idx="6">
                  <c:v>40.200000000000003</c:v>
                </c:pt>
                <c:pt idx="7">
                  <c:v>41.5</c:v>
                </c:pt>
                <c:pt idx="8">
                  <c:v>42.4</c:v>
                </c:pt>
                <c:pt idx="9">
                  <c:v>42.9</c:v>
                </c:pt>
                <c:pt idx="10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B-4CEA-A94F-0D9F87D1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7072"/>
        <c:axId val="-1150416864"/>
      </c:lineChart>
      <c:catAx>
        <c:axId val="-11504070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6864"/>
        <c:crosses val="autoZero"/>
        <c:auto val="1"/>
        <c:lblAlgn val="ctr"/>
        <c:lblOffset val="100"/>
        <c:noMultiLvlLbl val="0"/>
      </c:catAx>
      <c:valAx>
        <c:axId val="-115041686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Ashburton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change'!$J$61:$J$70</c:f>
              <c:numCache>
                <c:formatCode>#,##0\ </c:formatCode>
                <c:ptCount val="10"/>
                <c:pt idx="0">
                  <c:v>400</c:v>
                </c:pt>
                <c:pt idx="1">
                  <c:v>400</c:v>
                </c:pt>
                <c:pt idx="2">
                  <c:v>1000</c:v>
                </c:pt>
                <c:pt idx="3">
                  <c:v>1000</c:v>
                </c:pt>
                <c:pt idx="4">
                  <c:v>800</c:v>
                </c:pt>
                <c:pt idx="5">
                  <c:v>700</c:v>
                </c:pt>
                <c:pt idx="6">
                  <c:v>600</c:v>
                </c:pt>
                <c:pt idx="7">
                  <c:v>500</c:v>
                </c:pt>
                <c:pt idx="8">
                  <c:v>500</c:v>
                </c:pt>
                <c:pt idx="9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C-4D85-BF9E-193B89CF4357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change'!$K$61:$K$70</c:f>
              <c:numCache>
                <c:formatCode>#,##0\ </c:formatCode>
                <c:ptCount val="10"/>
                <c:pt idx="0">
                  <c:v>-100</c:v>
                </c:pt>
                <c:pt idx="1">
                  <c:v>1600</c:v>
                </c:pt>
                <c:pt idx="2">
                  <c:v>2300</c:v>
                </c:pt>
                <c:pt idx="3">
                  <c:v>1300</c:v>
                </c:pt>
                <c:pt idx="4">
                  <c:v>800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C-4D85-BF9E-193B89CF4357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change'!$L$61:$L$70</c:f>
              <c:numCache>
                <c:formatCode>#,##0\ </c:formatCode>
                <c:ptCount val="10"/>
                <c:pt idx="0">
                  <c:v>300</c:v>
                </c:pt>
                <c:pt idx="1">
                  <c:v>2000</c:v>
                </c:pt>
                <c:pt idx="2">
                  <c:v>3300</c:v>
                </c:pt>
                <c:pt idx="3">
                  <c:v>2300</c:v>
                </c:pt>
                <c:pt idx="4">
                  <c:v>1600</c:v>
                </c:pt>
                <c:pt idx="5">
                  <c:v>1300</c:v>
                </c:pt>
                <c:pt idx="6">
                  <c:v>1200</c:v>
                </c:pt>
                <c:pt idx="7">
                  <c:v>1100</c:v>
                </c:pt>
                <c:pt idx="8">
                  <c:v>1100</c:v>
                </c:pt>
                <c:pt idx="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C-4D85-BF9E-193B89CF4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10880"/>
        <c:axId val="-1150419584"/>
      </c:lineChart>
      <c:catAx>
        <c:axId val="-11504108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9584"/>
        <c:crosses val="autoZero"/>
        <c:auto val="1"/>
        <c:lblAlgn val="ctr"/>
        <c:lblOffset val="100"/>
        <c:noMultiLvlLbl val="0"/>
      </c:catAx>
      <c:valAx>
        <c:axId val="-11504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67473891327379"/>
          <c:y val="0.78412519997793351"/>
          <c:w val="0.61264719237172693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(years, at 30 June), medium projection</a:t>
            </a:r>
            <a:b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1996–2048 (2018-base)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Canterbury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change'!$M$163:$M$173</c:f>
              <c:numCache>
                <c:formatCode>0</c:formatCode>
                <c:ptCount val="11"/>
                <c:pt idx="0">
                  <c:v>34.4</c:v>
                </c:pt>
                <c:pt idx="1">
                  <c:v>36.4</c:v>
                </c:pt>
                <c:pt idx="2">
                  <c:v>37.6</c:v>
                </c:pt>
                <c:pt idx="3">
                  <c:v>39.5</c:v>
                </c:pt>
                <c:pt idx="4">
                  <c:v>38.4</c:v>
                </c:pt>
                <c:pt idx="5">
                  <c:v>39.4</c:v>
                </c:pt>
                <c:pt idx="6">
                  <c:v>40.700000000000003</c:v>
                </c:pt>
                <c:pt idx="7">
                  <c:v>42.1</c:v>
                </c:pt>
                <c:pt idx="8">
                  <c:v>43.4</c:v>
                </c:pt>
                <c:pt idx="9">
                  <c:v>44.2</c:v>
                </c:pt>
                <c:pt idx="10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E-4D70-83A0-583EE307E2EA}"/>
            </c:ext>
          </c:extLst>
        </c:ser>
        <c:ser>
          <c:idx val="0"/>
          <c:order val="1"/>
          <c:tx>
            <c:v>North Island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change'!$M$199:$M$209</c:f>
              <c:numCache>
                <c:formatCode>0</c:formatCode>
                <c:ptCount val="11"/>
                <c:pt idx="0">
                  <c:v>32.5</c:v>
                </c:pt>
                <c:pt idx="1">
                  <c:v>34.1</c:v>
                </c:pt>
                <c:pt idx="2">
                  <c:v>35.200000000000003</c:v>
                </c:pt>
                <c:pt idx="3">
                  <c:v>36.799999999999997</c:v>
                </c:pt>
                <c:pt idx="4">
                  <c:v>36.5</c:v>
                </c:pt>
                <c:pt idx="5">
                  <c:v>37.700000000000003</c:v>
                </c:pt>
                <c:pt idx="6">
                  <c:v>39</c:v>
                </c:pt>
                <c:pt idx="7">
                  <c:v>40.4</c:v>
                </c:pt>
                <c:pt idx="8">
                  <c:v>41.5</c:v>
                </c:pt>
                <c:pt idx="9">
                  <c:v>42.4</c:v>
                </c:pt>
                <c:pt idx="1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E-4D70-83A0-583EE307E2EA}"/>
            </c:ext>
          </c:extLst>
        </c:ser>
        <c:ser>
          <c:idx val="2"/>
          <c:order val="2"/>
          <c:tx>
            <c:v>South Island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change'!$M$211:$M$221</c:f>
              <c:numCache>
                <c:formatCode>0</c:formatCode>
                <c:ptCount val="11"/>
                <c:pt idx="0">
                  <c:v>34.299999999999997</c:v>
                </c:pt>
                <c:pt idx="1">
                  <c:v>36.6</c:v>
                </c:pt>
                <c:pt idx="2">
                  <c:v>37.9</c:v>
                </c:pt>
                <c:pt idx="3">
                  <c:v>40</c:v>
                </c:pt>
                <c:pt idx="4">
                  <c:v>39.4</c:v>
                </c:pt>
                <c:pt idx="5">
                  <c:v>40.4</c:v>
                </c:pt>
                <c:pt idx="6">
                  <c:v>41.7</c:v>
                </c:pt>
                <c:pt idx="7">
                  <c:v>43.2</c:v>
                </c:pt>
                <c:pt idx="8">
                  <c:v>44.6</c:v>
                </c:pt>
                <c:pt idx="9">
                  <c:v>45.5</c:v>
                </c:pt>
                <c:pt idx="10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5E-4D70-83A0-583EE307E2EA}"/>
            </c:ext>
          </c:extLst>
        </c:ser>
        <c:ser>
          <c:idx val="3"/>
          <c:order val="3"/>
          <c:tx>
            <c:v>New Zealand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'3. RC age, compts of change'!$B$223:$B$233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'3. RC age, compts of change'!$M$223:$M$233</c:f>
              <c:numCache>
                <c:formatCode>0</c:formatCode>
                <c:ptCount val="11"/>
                <c:pt idx="0">
                  <c:v>32.9</c:v>
                </c:pt>
                <c:pt idx="1">
                  <c:v>34.700000000000003</c:v>
                </c:pt>
                <c:pt idx="2">
                  <c:v>35.799999999999997</c:v>
                </c:pt>
                <c:pt idx="3">
                  <c:v>37.6</c:v>
                </c:pt>
                <c:pt idx="4">
                  <c:v>37.200000000000003</c:v>
                </c:pt>
                <c:pt idx="5">
                  <c:v>38.299999999999997</c:v>
                </c:pt>
                <c:pt idx="6">
                  <c:v>39.5</c:v>
                </c:pt>
                <c:pt idx="7">
                  <c:v>41</c:v>
                </c:pt>
                <c:pt idx="8">
                  <c:v>42.2</c:v>
                </c:pt>
                <c:pt idx="9">
                  <c:v>43.1</c:v>
                </c:pt>
                <c:pt idx="10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5E-4D70-83A0-583EE307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3890608"/>
        <c:axId val="-1163890064"/>
      </c:lineChart>
      <c:catAx>
        <c:axId val="-11638906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0064"/>
        <c:crosses val="autoZero"/>
        <c:auto val="1"/>
        <c:lblAlgn val="ctr"/>
        <c:lblOffset val="100"/>
        <c:noMultiLvlLbl val="0"/>
      </c:catAx>
      <c:valAx>
        <c:axId val="-11638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78240740740741"/>
          <c:y val="0.71792615740740739"/>
          <c:w val="0.68697824074074076"/>
          <c:h val="4.688865740740740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Timaru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change'!$H$72:$H$81</c:f>
              <c:numCache>
                <c:formatCode>#,##0</c:formatCode>
                <c:ptCount val="10"/>
                <c:pt idx="0">
                  <c:v>2500</c:v>
                </c:pt>
                <c:pt idx="1">
                  <c:v>2300</c:v>
                </c:pt>
                <c:pt idx="2">
                  <c:v>2500</c:v>
                </c:pt>
                <c:pt idx="3">
                  <c:v>2500</c:v>
                </c:pt>
                <c:pt idx="4">
                  <c:v>2400</c:v>
                </c:pt>
                <c:pt idx="5">
                  <c:v>2300</c:v>
                </c:pt>
                <c:pt idx="6">
                  <c:v>2200</c:v>
                </c:pt>
                <c:pt idx="7">
                  <c:v>2100</c:v>
                </c:pt>
                <c:pt idx="8">
                  <c:v>2100</c:v>
                </c:pt>
                <c:pt idx="9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A-42BB-AA1C-534EBF9B9C8E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change'!$I$72:$I$81</c:f>
              <c:numCache>
                <c:formatCode>#,##0</c:formatCode>
                <c:ptCount val="10"/>
                <c:pt idx="0">
                  <c:v>2200</c:v>
                </c:pt>
                <c:pt idx="1">
                  <c:v>2200</c:v>
                </c:pt>
                <c:pt idx="2">
                  <c:v>2300</c:v>
                </c:pt>
                <c:pt idx="3">
                  <c:v>2400</c:v>
                </c:pt>
                <c:pt idx="4">
                  <c:v>2600</c:v>
                </c:pt>
                <c:pt idx="5">
                  <c:v>2700</c:v>
                </c:pt>
                <c:pt idx="6">
                  <c:v>2900</c:v>
                </c:pt>
                <c:pt idx="7">
                  <c:v>3100</c:v>
                </c:pt>
                <c:pt idx="8">
                  <c:v>3300</c:v>
                </c:pt>
                <c:pt idx="9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A-42BB-AA1C-534EBF9B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406528"/>
        <c:axId val="-1150405984"/>
      </c:lineChart>
      <c:catAx>
        <c:axId val="-11504065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5984"/>
        <c:crosses val="autoZero"/>
        <c:auto val="1"/>
        <c:lblAlgn val="ctr"/>
        <c:lblOffset val="100"/>
        <c:noMultiLvlLbl val="0"/>
      </c:catAx>
      <c:valAx>
        <c:axId val="-11504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504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Timaru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change'!$M$71:$M$81</c:f>
              <c:numCache>
                <c:formatCode>0.0</c:formatCode>
                <c:ptCount val="11"/>
                <c:pt idx="0">
                  <c:v>37.200000000000003</c:v>
                </c:pt>
                <c:pt idx="1">
                  <c:v>39.799999999999997</c:v>
                </c:pt>
                <c:pt idx="2">
                  <c:v>42.2</c:v>
                </c:pt>
                <c:pt idx="3">
                  <c:v>44.3</c:v>
                </c:pt>
                <c:pt idx="4">
                  <c:v>44.3</c:v>
                </c:pt>
                <c:pt idx="5">
                  <c:v>45.1</c:v>
                </c:pt>
                <c:pt idx="6">
                  <c:v>45.9</c:v>
                </c:pt>
                <c:pt idx="7">
                  <c:v>47</c:v>
                </c:pt>
                <c:pt idx="8">
                  <c:v>48.4</c:v>
                </c:pt>
                <c:pt idx="9">
                  <c:v>49.8</c:v>
                </c:pt>
                <c:pt idx="10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B-468E-A54F-9A128D59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26384"/>
        <c:axId val="-1148726928"/>
      </c:lineChart>
      <c:catAx>
        <c:axId val="-11487263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6928"/>
        <c:crosses val="autoZero"/>
        <c:auto val="1"/>
        <c:lblAlgn val="ctr"/>
        <c:lblOffset val="100"/>
        <c:noMultiLvlLbl val="0"/>
      </c:catAx>
      <c:valAx>
        <c:axId val="-1148726928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Timaru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change'!$J$72:$J$81</c:f>
              <c:numCache>
                <c:formatCode>#,##0</c:formatCode>
                <c:ptCount val="10"/>
                <c:pt idx="0">
                  <c:v>300</c:v>
                </c:pt>
                <c:pt idx="1">
                  <c:v>100</c:v>
                </c:pt>
                <c:pt idx="2">
                  <c:v>200</c:v>
                </c:pt>
                <c:pt idx="3">
                  <c:v>100</c:v>
                </c:pt>
                <c:pt idx="4">
                  <c:v>-100</c:v>
                </c:pt>
                <c:pt idx="5">
                  <c:v>-300</c:v>
                </c:pt>
                <c:pt idx="6">
                  <c:v>-600</c:v>
                </c:pt>
                <c:pt idx="7">
                  <c:v>-900</c:v>
                </c:pt>
                <c:pt idx="8">
                  <c:v>-1200</c:v>
                </c:pt>
                <c:pt idx="9">
                  <c:v>-1300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4-4098-8822-3E3F14931351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change'!$K$72:$K$81</c:f>
              <c:numCache>
                <c:formatCode>#,##0</c:formatCode>
                <c:ptCount val="10"/>
                <c:pt idx="0">
                  <c:v>-1000</c:v>
                </c:pt>
                <c:pt idx="1">
                  <c:v>900</c:v>
                </c:pt>
                <c:pt idx="2">
                  <c:v>1300</c:v>
                </c:pt>
                <c:pt idx="3">
                  <c:v>2000</c:v>
                </c:pt>
                <c:pt idx="4">
                  <c:v>1200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4-4098-8822-3E3F14931351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change'!$L$72:$L$81</c:f>
              <c:numCache>
                <c:formatCode>#,##0\ </c:formatCode>
                <c:ptCount val="10"/>
                <c:pt idx="0">
                  <c:v>-700</c:v>
                </c:pt>
                <c:pt idx="1">
                  <c:v>1000</c:v>
                </c:pt>
                <c:pt idx="2">
                  <c:v>1500</c:v>
                </c:pt>
                <c:pt idx="3">
                  <c:v>2100</c:v>
                </c:pt>
                <c:pt idx="4">
                  <c:v>1100</c:v>
                </c:pt>
                <c:pt idx="5">
                  <c:v>700</c:v>
                </c:pt>
                <c:pt idx="6">
                  <c:v>400</c:v>
                </c:pt>
                <c:pt idx="7">
                  <c:v>100</c:v>
                </c:pt>
                <c:pt idx="8">
                  <c:v>-200</c:v>
                </c:pt>
                <c:pt idx="9">
                  <c:v>-300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4-4098-8822-3E3F14931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24752"/>
        <c:axId val="-1148736720"/>
      </c:lineChart>
      <c:catAx>
        <c:axId val="-11487247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6720"/>
        <c:crosses val="autoZero"/>
        <c:auto val="1"/>
        <c:lblAlgn val="ctr"/>
        <c:lblOffset val="100"/>
        <c:noMultiLvlLbl val="0"/>
      </c:catAx>
      <c:valAx>
        <c:axId val="-11487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3052555251743"/>
          <c:y val="0.14481643404865668"/>
          <c:w val="0.61147181896460567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Mackenzie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change'!$H$83:$H$92</c:f>
              <c:numCache>
                <c:formatCode>#,##0\ </c:formatCode>
                <c:ptCount val="10"/>
                <c:pt idx="0">
                  <c:v>240</c:v>
                </c:pt>
                <c:pt idx="1">
                  <c:v>210</c:v>
                </c:pt>
                <c:pt idx="2">
                  <c:v>250</c:v>
                </c:pt>
                <c:pt idx="3">
                  <c:v>270</c:v>
                </c:pt>
                <c:pt idx="4">
                  <c:v>290</c:v>
                </c:pt>
                <c:pt idx="5">
                  <c:v>290</c:v>
                </c:pt>
                <c:pt idx="6">
                  <c:v>260</c:v>
                </c:pt>
                <c:pt idx="7">
                  <c:v>250</c:v>
                </c:pt>
                <c:pt idx="8">
                  <c:v>240</c:v>
                </c:pt>
                <c:pt idx="9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6-46FA-8854-F06B577E22A9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change'!$I$83:$I$92</c:f>
              <c:numCache>
                <c:formatCode>#,##0\ 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110</c:v>
                </c:pt>
                <c:pt idx="3">
                  <c:v>130</c:v>
                </c:pt>
                <c:pt idx="4">
                  <c:v>130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250</c:v>
                </c:pt>
                <c:pt idx="9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6-46FA-8854-F06B577E2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29104"/>
        <c:axId val="-1148731280"/>
      </c:lineChart>
      <c:catAx>
        <c:axId val="-11487291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1280"/>
        <c:crosses val="autoZero"/>
        <c:auto val="1"/>
        <c:lblAlgn val="ctr"/>
        <c:lblOffset val="100"/>
        <c:noMultiLvlLbl val="0"/>
      </c:catAx>
      <c:valAx>
        <c:axId val="-114873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Mackenzie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layout>
        <c:manualLayout>
          <c:xMode val="edge"/>
          <c:yMode val="edge"/>
          <c:x val="0.2535748456790124"/>
          <c:y val="2.0578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change'!$M$82:$M$92</c:f>
              <c:numCache>
                <c:formatCode>0.0</c:formatCode>
                <c:ptCount val="11"/>
                <c:pt idx="0">
                  <c:v>33.1</c:v>
                </c:pt>
                <c:pt idx="1">
                  <c:v>38.299999999999997</c:v>
                </c:pt>
                <c:pt idx="2">
                  <c:v>40.299999999999997</c:v>
                </c:pt>
                <c:pt idx="3">
                  <c:v>41.6</c:v>
                </c:pt>
                <c:pt idx="4">
                  <c:v>39.6</c:v>
                </c:pt>
                <c:pt idx="5">
                  <c:v>40.6</c:v>
                </c:pt>
                <c:pt idx="6">
                  <c:v>42.3</c:v>
                </c:pt>
                <c:pt idx="7">
                  <c:v>44.2</c:v>
                </c:pt>
                <c:pt idx="8">
                  <c:v>46.5</c:v>
                </c:pt>
                <c:pt idx="9">
                  <c:v>48.2</c:v>
                </c:pt>
                <c:pt idx="10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7-4500-B471-FBBA90DD1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42704"/>
        <c:axId val="-1148735632"/>
      </c:lineChart>
      <c:catAx>
        <c:axId val="-11487427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5632"/>
        <c:crosses val="autoZero"/>
        <c:auto val="1"/>
        <c:lblAlgn val="ctr"/>
        <c:lblOffset val="100"/>
        <c:noMultiLvlLbl val="0"/>
      </c:catAx>
      <c:valAx>
        <c:axId val="-114873563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4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Mackenzie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change'!$J$83:$J$92</c:f>
              <c:numCache>
                <c:formatCode>#,##0\ </c:formatCode>
                <c:ptCount val="10"/>
                <c:pt idx="0">
                  <c:v>130</c:v>
                </c:pt>
                <c:pt idx="1">
                  <c:v>90</c:v>
                </c:pt>
                <c:pt idx="2">
                  <c:v>130</c:v>
                </c:pt>
                <c:pt idx="3">
                  <c:v>140</c:v>
                </c:pt>
                <c:pt idx="4">
                  <c:v>160</c:v>
                </c:pt>
                <c:pt idx="5">
                  <c:v>140</c:v>
                </c:pt>
                <c:pt idx="6">
                  <c:v>90</c:v>
                </c:pt>
                <c:pt idx="7">
                  <c:v>30</c:v>
                </c:pt>
                <c:pt idx="8">
                  <c:v>-10</c:v>
                </c:pt>
                <c:pt idx="9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3-43CF-8CBA-70CA7827326E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change'!$K$83:$K$92</c:f>
              <c:numCache>
                <c:formatCode>#,##0\ </c:formatCode>
                <c:ptCount val="10"/>
                <c:pt idx="0">
                  <c:v>-500</c:v>
                </c:pt>
                <c:pt idx="1">
                  <c:v>20</c:v>
                </c:pt>
                <c:pt idx="2">
                  <c:v>160</c:v>
                </c:pt>
                <c:pt idx="3">
                  <c:v>670</c:v>
                </c:pt>
                <c:pt idx="4">
                  <c:v>350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3-43CF-8CBA-70CA7827326E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change'!$L$83:$L$92</c:f>
              <c:numCache>
                <c:formatCode>#,##0\ </c:formatCode>
                <c:ptCount val="10"/>
                <c:pt idx="0">
                  <c:v>-370</c:v>
                </c:pt>
                <c:pt idx="1">
                  <c:v>110</c:v>
                </c:pt>
                <c:pt idx="2">
                  <c:v>290</c:v>
                </c:pt>
                <c:pt idx="3">
                  <c:v>810</c:v>
                </c:pt>
                <c:pt idx="4">
                  <c:v>510</c:v>
                </c:pt>
                <c:pt idx="5">
                  <c:v>290</c:v>
                </c:pt>
                <c:pt idx="6">
                  <c:v>240</c:v>
                </c:pt>
                <c:pt idx="7">
                  <c:v>180</c:v>
                </c:pt>
                <c:pt idx="8">
                  <c:v>140</c:v>
                </c:pt>
                <c:pt idx="9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B3-43CF-8CBA-70CA78273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17136"/>
        <c:axId val="-1148741072"/>
      </c:lineChart>
      <c:catAx>
        <c:axId val="-11487171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41072"/>
        <c:crosses val="autoZero"/>
        <c:auto val="1"/>
        <c:lblAlgn val="ctr"/>
        <c:lblOffset val="100"/>
        <c:noMultiLvlLbl val="0"/>
      </c:catAx>
      <c:valAx>
        <c:axId val="-114874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1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3052555251743"/>
          <c:y val="0.67027569371655538"/>
          <c:w val="0.61147181896460567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Waimate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change'!$H$94:$H$103</c:f>
              <c:numCache>
                <c:formatCode>#,##0\ </c:formatCode>
                <c:ptCount val="10"/>
                <c:pt idx="0">
                  <c:v>390</c:v>
                </c:pt>
                <c:pt idx="1">
                  <c:v>350</c:v>
                </c:pt>
                <c:pt idx="2">
                  <c:v>400</c:v>
                </c:pt>
                <c:pt idx="3">
                  <c:v>400</c:v>
                </c:pt>
                <c:pt idx="4">
                  <c:v>390</c:v>
                </c:pt>
                <c:pt idx="5">
                  <c:v>380</c:v>
                </c:pt>
                <c:pt idx="6">
                  <c:v>370</c:v>
                </c:pt>
                <c:pt idx="7">
                  <c:v>370</c:v>
                </c:pt>
                <c:pt idx="8">
                  <c:v>380</c:v>
                </c:pt>
                <c:pt idx="9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E-4CCF-BC7B-C6BE4383F7D4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change'!$I$94:$I$103</c:f>
              <c:numCache>
                <c:formatCode>#,##0\ </c:formatCode>
                <c:ptCount val="10"/>
                <c:pt idx="0">
                  <c:v>360</c:v>
                </c:pt>
                <c:pt idx="1">
                  <c:v>350</c:v>
                </c:pt>
                <c:pt idx="2">
                  <c:v>330</c:v>
                </c:pt>
                <c:pt idx="3">
                  <c:v>380</c:v>
                </c:pt>
                <c:pt idx="4">
                  <c:v>380</c:v>
                </c:pt>
                <c:pt idx="5">
                  <c:v>400</c:v>
                </c:pt>
                <c:pt idx="6">
                  <c:v>440</c:v>
                </c:pt>
                <c:pt idx="7">
                  <c:v>470</c:v>
                </c:pt>
                <c:pt idx="8">
                  <c:v>490</c:v>
                </c:pt>
                <c:pt idx="9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E-4CCF-BC7B-C6BE4383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38352"/>
        <c:axId val="-1148732912"/>
      </c:lineChart>
      <c:catAx>
        <c:axId val="-11487383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2912"/>
        <c:crosses val="autoZero"/>
        <c:auto val="1"/>
        <c:lblAlgn val="ctr"/>
        <c:lblOffset val="100"/>
        <c:noMultiLvlLbl val="0"/>
      </c:catAx>
      <c:valAx>
        <c:axId val="-11487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Waimate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layout>
        <c:manualLayout>
          <c:xMode val="edge"/>
          <c:yMode val="edge"/>
          <c:x val="0.2535748456790124"/>
          <c:y val="2.0578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change'!$M$93:$M$103</c:f>
              <c:numCache>
                <c:formatCode>0.0</c:formatCode>
                <c:ptCount val="11"/>
                <c:pt idx="0">
                  <c:v>38.1</c:v>
                </c:pt>
                <c:pt idx="1">
                  <c:v>41.6</c:v>
                </c:pt>
                <c:pt idx="2">
                  <c:v>43.8</c:v>
                </c:pt>
                <c:pt idx="3">
                  <c:v>45.5</c:v>
                </c:pt>
                <c:pt idx="4">
                  <c:v>46.1</c:v>
                </c:pt>
                <c:pt idx="5">
                  <c:v>46.8</c:v>
                </c:pt>
                <c:pt idx="6">
                  <c:v>47.5</c:v>
                </c:pt>
                <c:pt idx="7">
                  <c:v>48.2</c:v>
                </c:pt>
                <c:pt idx="8">
                  <c:v>49</c:v>
                </c:pt>
                <c:pt idx="9">
                  <c:v>50.1</c:v>
                </c:pt>
                <c:pt idx="10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4-4533-B3B6-4866559B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47600"/>
        <c:axId val="-1148736176"/>
      </c:lineChart>
      <c:catAx>
        <c:axId val="-11487476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6176"/>
        <c:crosses val="autoZero"/>
        <c:auto val="1"/>
        <c:lblAlgn val="ctr"/>
        <c:lblOffset val="100"/>
        <c:noMultiLvlLbl val="0"/>
      </c:catAx>
      <c:valAx>
        <c:axId val="-1148736176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4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Waimate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change'!$J$94:$J$103</c:f>
              <c:numCache>
                <c:formatCode>#,##0\ </c:formatCode>
                <c:ptCount val="10"/>
                <c:pt idx="0">
                  <c:v>40</c:v>
                </c:pt>
                <c:pt idx="1">
                  <c:v>0</c:v>
                </c:pt>
                <c:pt idx="2">
                  <c:v>70</c:v>
                </c:pt>
                <c:pt idx="3">
                  <c:v>30</c:v>
                </c:pt>
                <c:pt idx="4">
                  <c:v>0</c:v>
                </c:pt>
                <c:pt idx="5">
                  <c:v>-30</c:v>
                </c:pt>
                <c:pt idx="6">
                  <c:v>-60</c:v>
                </c:pt>
                <c:pt idx="7">
                  <c:v>-90</c:v>
                </c:pt>
                <c:pt idx="8">
                  <c:v>-110</c:v>
                </c:pt>
                <c:pt idx="9">
                  <c:v>-130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6-403F-97B9-9D0A83AAC7D9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change'!$K$94:$K$103</c:f>
              <c:numCache>
                <c:formatCode>#,##0\ </c:formatCode>
                <c:ptCount val="10"/>
                <c:pt idx="0">
                  <c:v>-600</c:v>
                </c:pt>
                <c:pt idx="1">
                  <c:v>160</c:v>
                </c:pt>
                <c:pt idx="2">
                  <c:v>270</c:v>
                </c:pt>
                <c:pt idx="3">
                  <c:v>290</c:v>
                </c:pt>
                <c:pt idx="4">
                  <c:v>200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6-403F-97B9-9D0A83AAC7D9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change'!$L$94:$L$103</c:f>
              <c:numCache>
                <c:formatCode>#,##0\ </c:formatCode>
                <c:ptCount val="10"/>
                <c:pt idx="0">
                  <c:v>-560</c:v>
                </c:pt>
                <c:pt idx="1">
                  <c:v>160</c:v>
                </c:pt>
                <c:pt idx="2">
                  <c:v>340</c:v>
                </c:pt>
                <c:pt idx="3">
                  <c:v>320</c:v>
                </c:pt>
                <c:pt idx="4">
                  <c:v>200</c:v>
                </c:pt>
                <c:pt idx="5">
                  <c:v>70</c:v>
                </c:pt>
                <c:pt idx="6">
                  <c:v>40</c:v>
                </c:pt>
                <c:pt idx="7">
                  <c:v>10</c:v>
                </c:pt>
                <c:pt idx="8">
                  <c:v>-10</c:v>
                </c:pt>
                <c:pt idx="9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6-403F-97B9-9D0A83AA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34544"/>
        <c:axId val="-1148728560"/>
      </c:lineChart>
      <c:catAx>
        <c:axId val="-11487345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8560"/>
        <c:crosses val="autoZero"/>
        <c:auto val="1"/>
        <c:lblAlgn val="ctr"/>
        <c:lblOffset val="100"/>
        <c:noMultiLvlLbl val="0"/>
      </c:catAx>
      <c:valAx>
        <c:axId val="-114872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01200960768609"/>
          <c:y val="0.72282161968334524"/>
          <c:w val="0.61147181896460567"/>
          <c:h val="4.6560149684632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births and deaths, Waitaki District</a:t>
            </a:r>
            <a:b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1996–2048 (2018-base)</a:t>
            </a:r>
            <a:endParaRPr lang="en-NZ" sz="1050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change'!$H$105:$H$114</c:f>
              <c:numCache>
                <c:formatCode>#,##0\ </c:formatCode>
                <c:ptCount val="10"/>
                <c:pt idx="0">
                  <c:v>1200</c:v>
                </c:pt>
                <c:pt idx="1">
                  <c:v>1000</c:v>
                </c:pt>
                <c:pt idx="2">
                  <c:v>1200</c:v>
                </c:pt>
                <c:pt idx="3">
                  <c:v>1200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F-46A9-8FAA-D4878A9C814B}"/>
            </c:ext>
          </c:extLst>
        </c:ser>
        <c:ser>
          <c:idx val="1"/>
          <c:order val="1"/>
          <c:tx>
            <c:v>Deaths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change'!$I$105:$I$114</c:f>
              <c:numCache>
                <c:formatCode>#,##0\ </c:formatCode>
                <c:ptCount val="10"/>
                <c:pt idx="0">
                  <c:v>1200</c:v>
                </c:pt>
                <c:pt idx="1">
                  <c:v>1200</c:v>
                </c:pt>
                <c:pt idx="2">
                  <c:v>1100</c:v>
                </c:pt>
                <c:pt idx="3">
                  <c:v>1200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F-46A9-8FAA-D4878A9C8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20944"/>
        <c:axId val="-1148731824"/>
      </c:lineChart>
      <c:catAx>
        <c:axId val="-11487209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31824"/>
        <c:crosses val="autoZero"/>
        <c:auto val="1"/>
        <c:lblAlgn val="ctr"/>
        <c:lblOffset val="100"/>
        <c:noMultiLvlLbl val="0"/>
      </c:catAx>
      <c:valAx>
        <c:axId val="-114873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Natural increase, net migration and population change, Canterbury Medium projection, five years ended 30 June, 2001-2048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Natural increase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RC age, compts of change'!$B$164:$B$173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'3. RC age, compts of change'!$J$164:$J$173</c:f>
              <c:numCache>
                <c:formatCode>#,##0</c:formatCode>
                <c:ptCount val="10"/>
                <c:pt idx="0">
                  <c:v>12100</c:v>
                </c:pt>
                <c:pt idx="1">
                  <c:v>12100</c:v>
                </c:pt>
                <c:pt idx="2">
                  <c:v>13500</c:v>
                </c:pt>
                <c:pt idx="3">
                  <c:v>13200</c:v>
                </c:pt>
                <c:pt idx="4">
                  <c:v>12500</c:v>
                </c:pt>
                <c:pt idx="5">
                  <c:v>10900</c:v>
                </c:pt>
                <c:pt idx="6">
                  <c:v>8500</c:v>
                </c:pt>
                <c:pt idx="7">
                  <c:v>6000</c:v>
                </c:pt>
                <c:pt idx="8">
                  <c:v>3900</c:v>
                </c:pt>
                <c:pt idx="9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3-4E75-BDA8-727AF938971C}"/>
            </c:ext>
          </c:extLst>
        </c:ser>
        <c:ser>
          <c:idx val="2"/>
          <c:order val="1"/>
          <c:tx>
            <c:v>Net migration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RC age, compts of change'!$B$164:$B$173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'3. RC age, compts of change'!$K$164:$K$173</c:f>
              <c:numCache>
                <c:formatCode>#,##0</c:formatCode>
                <c:ptCount val="10"/>
                <c:pt idx="0">
                  <c:v>4100</c:v>
                </c:pt>
                <c:pt idx="1">
                  <c:v>31300</c:v>
                </c:pt>
                <c:pt idx="2">
                  <c:v>-4400</c:v>
                </c:pt>
                <c:pt idx="3">
                  <c:v>46700</c:v>
                </c:pt>
                <c:pt idx="4">
                  <c:v>26100</c:v>
                </c:pt>
                <c:pt idx="5">
                  <c:v>17700</c:v>
                </c:pt>
                <c:pt idx="6">
                  <c:v>17700</c:v>
                </c:pt>
                <c:pt idx="7">
                  <c:v>17700</c:v>
                </c:pt>
                <c:pt idx="8">
                  <c:v>17700</c:v>
                </c:pt>
                <c:pt idx="9">
                  <c:v>17700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3-4E75-BDA8-727AF938971C}"/>
            </c:ext>
          </c:extLst>
        </c:ser>
        <c:ser>
          <c:idx val="0"/>
          <c:order val="2"/>
          <c:tx>
            <c:v>Population change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RC age, compts of change'!$B$164:$B$173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'3. RC age, compts of change'!$L$164:$L$173</c:f>
              <c:numCache>
                <c:formatCode>#,##0</c:formatCode>
                <c:ptCount val="10"/>
                <c:pt idx="0">
                  <c:v>16200</c:v>
                </c:pt>
                <c:pt idx="1">
                  <c:v>43400</c:v>
                </c:pt>
                <c:pt idx="2">
                  <c:v>9100</c:v>
                </c:pt>
                <c:pt idx="3">
                  <c:v>59900</c:v>
                </c:pt>
                <c:pt idx="4">
                  <c:v>38600</c:v>
                </c:pt>
                <c:pt idx="5">
                  <c:v>28600</c:v>
                </c:pt>
                <c:pt idx="6">
                  <c:v>26200</c:v>
                </c:pt>
                <c:pt idx="7">
                  <c:v>23700</c:v>
                </c:pt>
                <c:pt idx="8">
                  <c:v>21600</c:v>
                </c:pt>
                <c:pt idx="9">
                  <c:v>19200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53-4E75-BDA8-727AF938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3888976"/>
        <c:axId val="-1163885168"/>
      </c:lineChart>
      <c:catAx>
        <c:axId val="-11638889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3885168"/>
        <c:crosses val="autoZero"/>
        <c:auto val="1"/>
        <c:lblAlgn val="ctr"/>
        <c:lblOffset val="100"/>
        <c:noMultiLvlLbl val="0"/>
      </c:catAx>
      <c:valAx>
        <c:axId val="-116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388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90587487081643"/>
          <c:y val="0.16670915586640156"/>
          <c:w val="0.64357421098656487"/>
          <c:h val="4.506057491669002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median age at 30 June, Waitaki District</a:t>
            </a:r>
          </a:p>
          <a:p>
            <a:pPr>
              <a:defRPr/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medium projection, 1996–2048 (2018-base)</a:t>
            </a:r>
          </a:p>
        </c:rich>
      </c:tx>
      <c:layout>
        <c:manualLayout>
          <c:xMode val="edge"/>
          <c:yMode val="edge"/>
          <c:x val="0.2535748456790124"/>
          <c:y val="2.0578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'7. TA age, compts of change'!$B$5:$B$15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change'!$M$104:$M$114</c:f>
              <c:numCache>
                <c:formatCode>0.0</c:formatCode>
                <c:ptCount val="11"/>
                <c:pt idx="0">
                  <c:v>38.200000000000003</c:v>
                </c:pt>
                <c:pt idx="1">
                  <c:v>42.3</c:v>
                </c:pt>
                <c:pt idx="2">
                  <c:v>44.7</c:v>
                </c:pt>
                <c:pt idx="3">
                  <c:v>45.9</c:v>
                </c:pt>
                <c:pt idx="4">
                  <c:v>45.2</c:v>
                </c:pt>
                <c:pt idx="5">
                  <c:v>46.1</c:v>
                </c:pt>
                <c:pt idx="6">
                  <c:v>47</c:v>
                </c:pt>
                <c:pt idx="7">
                  <c:v>47.8</c:v>
                </c:pt>
                <c:pt idx="8">
                  <c:v>48.7</c:v>
                </c:pt>
                <c:pt idx="9">
                  <c:v>49.7</c:v>
                </c:pt>
                <c:pt idx="10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9-44B8-A22C-E6694756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19856"/>
        <c:axId val="-1148725296"/>
      </c:lineChart>
      <c:catAx>
        <c:axId val="-11487198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5296"/>
        <c:crosses val="autoZero"/>
        <c:auto val="1"/>
        <c:lblAlgn val="ctr"/>
        <c:lblOffset val="100"/>
        <c:noMultiLvlLbl val="0"/>
      </c:catAx>
      <c:valAx>
        <c:axId val="-1148725296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1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Projected natural increase and net migration, Waitaki District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NZ" sz="1200" b="1" i="0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five years ended 30 June, 1996-2048 (2018-base)</a:t>
            </a:r>
            <a:endParaRPr lang="en-NZ" sz="1200" b="1">
              <a:solidFill>
                <a:srgbClr val="136B99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Natural increase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change'!$J$105:$J$114</c:f>
              <c:numCache>
                <c:formatCode>#,##0\ </c:formatCode>
                <c:ptCount val="10"/>
                <c:pt idx="0">
                  <c:v>0</c:v>
                </c:pt>
                <c:pt idx="1">
                  <c:v>-100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-400</c:v>
                </c:pt>
                <c:pt idx="9">
                  <c:v>-500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D-4C28-BEFC-5F0C0357B0EC}"/>
            </c:ext>
          </c:extLst>
        </c:ser>
        <c:ser>
          <c:idx val="1"/>
          <c:order val="1"/>
          <c:tx>
            <c:v>Net migration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 TA age, compts of change'!$B$6:$B$15</c:f>
              <c:numCache>
                <c:formatCode>0</c:formatCode>
                <c:ptCount val="10"/>
                <c:pt idx="0">
                  <c:v>2001</c:v>
                </c:pt>
                <c:pt idx="1">
                  <c:v>2006</c:v>
                </c:pt>
                <c:pt idx="2">
                  <c:v>2013</c:v>
                </c:pt>
                <c:pt idx="3">
                  <c:v>2018</c:v>
                </c:pt>
                <c:pt idx="4">
                  <c:v>2023</c:v>
                </c:pt>
                <c:pt idx="5">
                  <c:v>2028</c:v>
                </c:pt>
                <c:pt idx="6">
                  <c:v>2033</c:v>
                </c:pt>
                <c:pt idx="7">
                  <c:v>2038</c:v>
                </c:pt>
                <c:pt idx="8">
                  <c:v>2043</c:v>
                </c:pt>
                <c:pt idx="9">
                  <c:v>2048</c:v>
                </c:pt>
              </c:numCache>
            </c:numRef>
          </c:cat>
          <c:val>
            <c:numRef>
              <c:f>'7. TA age, compts of change'!$K$105:$K$114</c:f>
              <c:numCache>
                <c:formatCode>#,##0\ </c:formatCode>
                <c:ptCount val="10"/>
                <c:pt idx="0">
                  <c:v>-1500</c:v>
                </c:pt>
                <c:pt idx="1">
                  <c:v>300</c:v>
                </c:pt>
                <c:pt idx="2">
                  <c:v>600</c:v>
                </c:pt>
                <c:pt idx="3">
                  <c:v>1400</c:v>
                </c:pt>
                <c:pt idx="4">
                  <c:v>900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D-4C28-BEFC-5F0C0357B0EC}"/>
            </c:ext>
          </c:extLst>
        </c:ser>
        <c:ser>
          <c:idx val="2"/>
          <c:order val="2"/>
          <c:tx>
            <c:v>Population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'7. TA age, compts of change'!$L$105:$L$114</c:f>
              <c:numCache>
                <c:formatCode>#,##0\ </c:formatCode>
                <c:ptCount val="10"/>
                <c:pt idx="0">
                  <c:v>-1500</c:v>
                </c:pt>
                <c:pt idx="1">
                  <c:v>200</c:v>
                </c:pt>
                <c:pt idx="2">
                  <c:v>600</c:v>
                </c:pt>
                <c:pt idx="3">
                  <c:v>1500</c:v>
                </c:pt>
                <c:pt idx="4">
                  <c:v>900</c:v>
                </c:pt>
                <c:pt idx="5">
                  <c:v>400</c:v>
                </c:pt>
                <c:pt idx="6">
                  <c:v>300</c:v>
                </c:pt>
                <c:pt idx="7">
                  <c:v>200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D-4C28-BEFC-5F0C0357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724208"/>
        <c:axId val="-1148723664"/>
      </c:lineChart>
      <c:catAx>
        <c:axId val="-11487242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Five years ended 30 June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3664"/>
        <c:crosses val="autoZero"/>
        <c:auto val="1"/>
        <c:lblAlgn val="ctr"/>
        <c:lblOffset val="100"/>
        <c:noMultiLvlLbl val="0"/>
      </c:catAx>
      <c:valAx>
        <c:axId val="-11487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487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3052555251743"/>
          <c:y val="0.67309948243474094"/>
          <c:w val="0.61147181896460567"/>
          <c:h val="4.65737455767829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Population age structure, Canterbury regional council area, </a:t>
            </a:r>
            <a:r>
              <a:rPr lang="en-NZ" sz="1200" b="1" i="0" u="none" strike="noStrike" baseline="0">
                <a:solidFill>
                  <a:srgbClr val="136B9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medium projection, </a:t>
            </a:r>
            <a:r>
              <a:rPr lang="en-NZ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1996–2048 (2018-base)</a:t>
            </a:r>
          </a:p>
        </c:rich>
      </c:tx>
      <c:layout>
        <c:manualLayout>
          <c:xMode val="edge"/>
          <c:yMode val="edge"/>
          <c:x val="0.11641296296296297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0-14 yrs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RC age, compts of change'!$B$139:$B$149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change'!$O$115:$O$125</c:f>
              <c:numCache>
                <c:formatCode>0.0%</c:formatCode>
                <c:ptCount val="11"/>
                <c:pt idx="0">
                  <c:v>0.20378850957535388</c:v>
                </c:pt>
                <c:pt idx="1">
                  <c:v>0.20153009865109725</c:v>
                </c:pt>
                <c:pt idx="2">
                  <c:v>0.19388888888888889</c:v>
                </c:pt>
                <c:pt idx="3">
                  <c:v>0.18777758038728015</c:v>
                </c:pt>
                <c:pt idx="4">
                  <c:v>0.1791907514450867</c:v>
                </c:pt>
                <c:pt idx="5">
                  <c:v>0.17117798276122789</c:v>
                </c:pt>
                <c:pt idx="6">
                  <c:v>0.15944339759385417</c:v>
                </c:pt>
                <c:pt idx="7">
                  <c:v>0.1509776536312849</c:v>
                </c:pt>
                <c:pt idx="8">
                  <c:v>0.14559956739218602</c:v>
                </c:pt>
                <c:pt idx="9">
                  <c:v>0.14304479180349403</c:v>
                </c:pt>
                <c:pt idx="10">
                  <c:v>0.14144778987828316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6-41DA-B74A-129A6FB5B5AE}"/>
            </c:ext>
          </c:extLst>
        </c:ser>
        <c:ser>
          <c:idx val="1"/>
          <c:order val="1"/>
          <c:tx>
            <c:v>15-39 yrs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RC age, compts of change'!$B$139:$B$149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change'!$P$115:$P$125</c:f>
              <c:numCache>
                <c:formatCode>0.0%</c:formatCode>
                <c:ptCount val="11"/>
                <c:pt idx="0">
                  <c:v>0.38363863447127394</c:v>
                </c:pt>
                <c:pt idx="1">
                  <c:v>0.35453996376082142</c:v>
                </c:pt>
                <c:pt idx="2">
                  <c:v>0.34259259259259262</c:v>
                </c:pt>
                <c:pt idx="3">
                  <c:v>0.31923965180316222</c:v>
                </c:pt>
                <c:pt idx="4">
                  <c:v>0.34007707129094411</c:v>
                </c:pt>
                <c:pt idx="5">
                  <c:v>0.33676092544987146</c:v>
                </c:pt>
                <c:pt idx="6">
                  <c:v>0.33120742136541526</c:v>
                </c:pt>
                <c:pt idx="7">
                  <c:v>0.31620111731843575</c:v>
                </c:pt>
                <c:pt idx="8">
                  <c:v>0.30809787751791268</c:v>
                </c:pt>
                <c:pt idx="9">
                  <c:v>0.30224615788782344</c:v>
                </c:pt>
                <c:pt idx="10">
                  <c:v>0.29429852658552208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6-41DA-B74A-129A6FB5B5AE}"/>
            </c:ext>
          </c:extLst>
        </c:ser>
        <c:ser>
          <c:idx val="2"/>
          <c:order val="2"/>
          <c:tx>
            <c:v>40-64 yrs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RC age, compts of change'!$B$139:$B$149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change'!$Q$115:$Q$125</c:f>
              <c:numCache>
                <c:formatCode>0.0%</c:formatCode>
                <c:ptCount val="11"/>
                <c:pt idx="0">
                  <c:v>0.2795587010824313</c:v>
                </c:pt>
                <c:pt idx="1">
                  <c:v>0.30763036037849811</c:v>
                </c:pt>
                <c:pt idx="2">
                  <c:v>0.32518518518518519</c:v>
                </c:pt>
                <c:pt idx="3">
                  <c:v>0.34055782554627823</c:v>
                </c:pt>
                <c:pt idx="4">
                  <c:v>0.32305716120745021</c:v>
                </c:pt>
                <c:pt idx="5">
                  <c:v>0.31876606683804626</c:v>
                </c:pt>
                <c:pt idx="6">
                  <c:v>0.31511813306276271</c:v>
                </c:pt>
                <c:pt idx="7">
                  <c:v>0.32206703910614526</c:v>
                </c:pt>
                <c:pt idx="8">
                  <c:v>0.32080573205353524</c:v>
                </c:pt>
                <c:pt idx="9">
                  <c:v>0.32391961119138318</c:v>
                </c:pt>
                <c:pt idx="10">
                  <c:v>0.32773862908392054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6-41DA-B74A-129A6FB5B5AE}"/>
            </c:ext>
          </c:extLst>
        </c:ser>
        <c:ser>
          <c:idx val="3"/>
          <c:order val="3"/>
          <c:tx>
            <c:v>65+ yrs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RC age, compts of change'!$B$139:$B$149</c:f>
              <c:numCache>
                <c:formatCode>0</c:formatCode>
                <c:ptCount val="11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2013</c:v>
                </c:pt>
                <c:pt idx="4">
                  <c:v>2018</c:v>
                </c:pt>
                <c:pt idx="5">
                  <c:v>2023</c:v>
                </c:pt>
                <c:pt idx="6">
                  <c:v>2028</c:v>
                </c:pt>
                <c:pt idx="7">
                  <c:v>2033</c:v>
                </c:pt>
                <c:pt idx="8">
                  <c:v>2038</c:v>
                </c:pt>
                <c:pt idx="9">
                  <c:v>2043</c:v>
                </c:pt>
                <c:pt idx="10">
                  <c:v>2048</c:v>
                </c:pt>
              </c:numCache>
            </c:numRef>
          </c:cat>
          <c:val>
            <c:numRef>
              <c:f>'7. TA age, compts of change'!$R$115:$R$125</c:f>
              <c:numCache>
                <c:formatCode>0.0%</c:formatCode>
                <c:ptCount val="11"/>
                <c:pt idx="0">
                  <c:v>0.13322231473771856</c:v>
                </c:pt>
                <c:pt idx="1">
                  <c:v>0.13629957720958324</c:v>
                </c:pt>
                <c:pt idx="2">
                  <c:v>0.13833333333333334</c:v>
                </c:pt>
                <c:pt idx="3">
                  <c:v>0.15242494226327943</c:v>
                </c:pt>
                <c:pt idx="4">
                  <c:v>0.15767501605651896</c:v>
                </c:pt>
                <c:pt idx="5">
                  <c:v>0.17314380765159534</c:v>
                </c:pt>
                <c:pt idx="6">
                  <c:v>0.19423104797796781</c:v>
                </c:pt>
                <c:pt idx="7">
                  <c:v>0.21089385474860337</c:v>
                </c:pt>
                <c:pt idx="8">
                  <c:v>0.22549682303636609</c:v>
                </c:pt>
                <c:pt idx="9">
                  <c:v>0.23092079337974517</c:v>
                </c:pt>
                <c:pt idx="10">
                  <c:v>0.23651505445227419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6-41DA-B74A-129A6FB5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886256"/>
        <c:axId val="-1162284400"/>
      </c:barChart>
      <c:catAx>
        <c:axId val="-116388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4400"/>
        <c:crosses val="autoZero"/>
        <c:auto val="1"/>
        <c:lblAlgn val="ctr"/>
        <c:lblOffset val="100"/>
        <c:noMultiLvlLbl val="1"/>
      </c:catAx>
      <c:valAx>
        <c:axId val="-1162284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 cent of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38862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Projected population, Kaikōura District, 2018(base)–2048</a:t>
            </a:r>
          </a:p>
          <a:p>
            <a:pPr>
              <a:defRPr/>
            </a:pPr>
            <a:r>
              <a:rPr lang="en-US" sz="1200" b="1">
                <a:solidFill>
                  <a:srgbClr val="136B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Low, medium and high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Canty TA projections'!$B$6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projections'!$C$6:$I$6</c:f>
              <c:numCache>
                <c:formatCode>#,##0\ </c:formatCode>
                <c:ptCount val="7"/>
                <c:pt idx="1">
                  <c:v>4400</c:v>
                </c:pt>
                <c:pt idx="2">
                  <c:v>4600</c:v>
                </c:pt>
                <c:pt idx="3">
                  <c:v>4770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6-4FB9-8393-C55CB4AEB386}"/>
            </c:ext>
          </c:extLst>
        </c:ser>
        <c:ser>
          <c:idx val="1"/>
          <c:order val="1"/>
          <c:tx>
            <c:strRef>
              <c:f>'5. Canty TA projections'!$B$7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projections'!$C$7:$I$7</c:f>
              <c:numCache>
                <c:formatCode>#,##0\ </c:formatCode>
                <c:ptCount val="7"/>
                <c:pt idx="0">
                  <c:v>4060</c:v>
                </c:pt>
                <c:pt idx="1">
                  <c:v>4310</c:v>
                </c:pt>
                <c:pt idx="2">
                  <c:v>4410</c:v>
                </c:pt>
                <c:pt idx="3">
                  <c:v>4480</c:v>
                </c:pt>
                <c:pt idx="4">
                  <c:v>4500</c:v>
                </c:pt>
                <c:pt idx="5">
                  <c:v>4490</c:v>
                </c:pt>
                <c:pt idx="6">
                  <c:v>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6-4FB9-8393-C55CB4AEB386}"/>
            </c:ext>
          </c:extLst>
        </c:ser>
        <c:ser>
          <c:idx val="2"/>
          <c:order val="2"/>
          <c:tx>
            <c:strRef>
              <c:f>'5. Canty TA projections'!$B$8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'1. RC projections'!$C$4:$I$4</c:f>
              <c:strCache>
                <c:ptCount val="7"/>
                <c:pt idx="0">
                  <c:v>2018(3)</c:v>
                </c:pt>
                <c:pt idx="1">
                  <c:v>2023</c:v>
                </c:pt>
                <c:pt idx="2">
                  <c:v>2028</c:v>
                </c:pt>
                <c:pt idx="3">
                  <c:v>2033</c:v>
                </c:pt>
                <c:pt idx="4">
                  <c:v>2038</c:v>
                </c:pt>
                <c:pt idx="5">
                  <c:v>2043</c:v>
                </c:pt>
                <c:pt idx="6">
                  <c:v>2048</c:v>
                </c:pt>
              </c:strCache>
            </c:strRef>
          </c:cat>
          <c:val>
            <c:numRef>
              <c:f>'5. Canty TA projections'!$C$8:$I$8</c:f>
              <c:numCache>
                <c:formatCode>#,##0\ </c:formatCode>
                <c:ptCount val="7"/>
                <c:pt idx="1">
                  <c:v>4220</c:v>
                </c:pt>
                <c:pt idx="2">
                  <c:v>4230</c:v>
                </c:pt>
                <c:pt idx="3">
                  <c:v>4200</c:v>
                </c:pt>
                <c:pt idx="4">
                  <c:v>4110</c:v>
                </c:pt>
                <c:pt idx="5">
                  <c:v>4000</c:v>
                </c:pt>
                <c:pt idx="6">
                  <c:v>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6-4FB9-8393-C55CB4AE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2288752"/>
        <c:axId val="-1162287120"/>
      </c:lineChart>
      <c:catAx>
        <c:axId val="-11622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7120"/>
        <c:crosses val="autoZero"/>
        <c:auto val="1"/>
        <c:lblAlgn val="ctr"/>
        <c:lblOffset val="100"/>
        <c:noMultiLvlLbl val="0"/>
      </c:catAx>
      <c:valAx>
        <c:axId val="-116228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36B9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622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33750000000011"/>
          <c:y val="0.78260208333333336"/>
          <c:w val="0.33687033945464662"/>
          <c:h val="4.506057491669002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136B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13" Type="http://schemas.openxmlformats.org/officeDocument/2006/relationships/chart" Target="../charts/chart54.xml"/><Relationship Id="rId18" Type="http://schemas.openxmlformats.org/officeDocument/2006/relationships/chart" Target="../charts/chart59.xml"/><Relationship Id="rId26" Type="http://schemas.openxmlformats.org/officeDocument/2006/relationships/chart" Target="../charts/chart67.xml"/><Relationship Id="rId3" Type="http://schemas.openxmlformats.org/officeDocument/2006/relationships/chart" Target="../charts/chart44.xml"/><Relationship Id="rId21" Type="http://schemas.openxmlformats.org/officeDocument/2006/relationships/chart" Target="../charts/chart62.xml"/><Relationship Id="rId7" Type="http://schemas.openxmlformats.org/officeDocument/2006/relationships/chart" Target="../charts/chart48.xml"/><Relationship Id="rId12" Type="http://schemas.openxmlformats.org/officeDocument/2006/relationships/chart" Target="../charts/chart53.xml"/><Relationship Id="rId17" Type="http://schemas.openxmlformats.org/officeDocument/2006/relationships/chart" Target="../charts/chart58.xml"/><Relationship Id="rId25" Type="http://schemas.openxmlformats.org/officeDocument/2006/relationships/chart" Target="../charts/chart66.xml"/><Relationship Id="rId2" Type="http://schemas.openxmlformats.org/officeDocument/2006/relationships/chart" Target="../charts/chart43.xml"/><Relationship Id="rId16" Type="http://schemas.openxmlformats.org/officeDocument/2006/relationships/chart" Target="../charts/chart57.xml"/><Relationship Id="rId20" Type="http://schemas.openxmlformats.org/officeDocument/2006/relationships/chart" Target="../charts/chart61.xml"/><Relationship Id="rId29" Type="http://schemas.openxmlformats.org/officeDocument/2006/relationships/chart" Target="../charts/chart70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11" Type="http://schemas.openxmlformats.org/officeDocument/2006/relationships/chart" Target="../charts/chart52.xml"/><Relationship Id="rId24" Type="http://schemas.openxmlformats.org/officeDocument/2006/relationships/chart" Target="../charts/chart65.xml"/><Relationship Id="rId5" Type="http://schemas.openxmlformats.org/officeDocument/2006/relationships/chart" Target="../charts/chart46.xml"/><Relationship Id="rId15" Type="http://schemas.openxmlformats.org/officeDocument/2006/relationships/chart" Target="../charts/chart56.xml"/><Relationship Id="rId23" Type="http://schemas.openxmlformats.org/officeDocument/2006/relationships/chart" Target="../charts/chart64.xml"/><Relationship Id="rId28" Type="http://schemas.openxmlformats.org/officeDocument/2006/relationships/chart" Target="../charts/chart69.xml"/><Relationship Id="rId10" Type="http://schemas.openxmlformats.org/officeDocument/2006/relationships/chart" Target="../charts/chart51.xml"/><Relationship Id="rId19" Type="http://schemas.openxmlformats.org/officeDocument/2006/relationships/chart" Target="../charts/chart60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Relationship Id="rId14" Type="http://schemas.openxmlformats.org/officeDocument/2006/relationships/chart" Target="../charts/chart55.xml"/><Relationship Id="rId22" Type="http://schemas.openxmlformats.org/officeDocument/2006/relationships/chart" Target="../charts/chart63.xml"/><Relationship Id="rId27" Type="http://schemas.openxmlformats.org/officeDocument/2006/relationships/chart" Target="../charts/chart68.xml"/><Relationship Id="rId30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365760</xdr:rowOff>
    </xdr:from>
    <xdr:to>
      <xdr:col>10</xdr:col>
      <xdr:colOff>460200</xdr:colOff>
      <xdr:row>24</xdr:row>
      <xdr:rowOff>98520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579120</xdr:colOff>
      <xdr:row>0</xdr:row>
      <xdr:rowOff>373380</xdr:rowOff>
    </xdr:from>
    <xdr:to>
      <xdr:col>21</xdr:col>
      <xdr:colOff>353520</xdr:colOff>
      <xdr:row>24</xdr:row>
      <xdr:rowOff>106140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228599</xdr:colOff>
      <xdr:row>26</xdr:row>
      <xdr:rowOff>4761</xdr:rowOff>
    </xdr:from>
    <xdr:to>
      <xdr:col>15</xdr:col>
      <xdr:colOff>95250</xdr:colOff>
      <xdr:row>46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</xdr:row>
      <xdr:rowOff>0</xdr:rowOff>
    </xdr:from>
    <xdr:to>
      <xdr:col>10</xdr:col>
      <xdr:colOff>490680</xdr:colOff>
      <xdr:row>24</xdr:row>
      <xdr:rowOff>113760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25</xdr:row>
      <xdr:rowOff>45720</xdr:rowOff>
    </xdr:from>
    <xdr:to>
      <xdr:col>10</xdr:col>
      <xdr:colOff>483060</xdr:colOff>
      <xdr:row>48</xdr:row>
      <xdr:rowOff>159480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114300</xdr:rowOff>
    </xdr:from>
    <xdr:to>
      <xdr:col>10</xdr:col>
      <xdr:colOff>460200</xdr:colOff>
      <xdr:row>73</xdr:row>
      <xdr:rowOff>45180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594360</xdr:colOff>
      <xdr:row>25</xdr:row>
      <xdr:rowOff>45720</xdr:rowOff>
    </xdr:from>
    <xdr:to>
      <xdr:col>21</xdr:col>
      <xdr:colOff>368760</xdr:colOff>
      <xdr:row>48</xdr:row>
      <xdr:rowOff>159480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590774</xdr:colOff>
      <xdr:row>1</xdr:row>
      <xdr:rowOff>7620</xdr:rowOff>
    </xdr:from>
    <xdr:to>
      <xdr:col>21</xdr:col>
      <xdr:colOff>347383</xdr:colOff>
      <xdr:row>24</xdr:row>
      <xdr:rowOff>126142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26</xdr:row>
      <xdr:rowOff>22860</xdr:rowOff>
    </xdr:from>
    <xdr:to>
      <xdr:col>10</xdr:col>
      <xdr:colOff>582120</xdr:colOff>
      <xdr:row>49</xdr:row>
      <xdr:rowOff>136620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62977</xdr:colOff>
      <xdr:row>26</xdr:row>
      <xdr:rowOff>22860</xdr:rowOff>
    </xdr:from>
    <xdr:to>
      <xdr:col>21</xdr:col>
      <xdr:colOff>446977</xdr:colOff>
      <xdr:row>49</xdr:row>
      <xdr:rowOff>136620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205740</xdr:colOff>
      <xdr:row>50</xdr:row>
      <xdr:rowOff>76200</xdr:rowOff>
    </xdr:from>
    <xdr:to>
      <xdr:col>10</xdr:col>
      <xdr:colOff>589740</xdr:colOff>
      <xdr:row>74</xdr:row>
      <xdr:rowOff>7080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83820</xdr:colOff>
      <xdr:row>50</xdr:row>
      <xdr:rowOff>76200</xdr:rowOff>
    </xdr:from>
    <xdr:to>
      <xdr:col>21</xdr:col>
      <xdr:colOff>467820</xdr:colOff>
      <xdr:row>74</xdr:row>
      <xdr:rowOff>7080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213360</xdr:colOff>
      <xdr:row>74</xdr:row>
      <xdr:rowOff>114300</xdr:rowOff>
    </xdr:from>
    <xdr:to>
      <xdr:col>10</xdr:col>
      <xdr:colOff>597360</xdr:colOff>
      <xdr:row>98</xdr:row>
      <xdr:rowOff>45180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91440</xdr:colOff>
      <xdr:row>74</xdr:row>
      <xdr:rowOff>121920</xdr:rowOff>
    </xdr:from>
    <xdr:to>
      <xdr:col>21</xdr:col>
      <xdr:colOff>475440</xdr:colOff>
      <xdr:row>98</xdr:row>
      <xdr:rowOff>52800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220980</xdr:colOff>
      <xdr:row>98</xdr:row>
      <xdr:rowOff>137160</xdr:rowOff>
    </xdr:from>
    <xdr:to>
      <xdr:col>10</xdr:col>
      <xdr:colOff>604980</xdr:colOff>
      <xdr:row>122</xdr:row>
      <xdr:rowOff>68040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91440</xdr:colOff>
      <xdr:row>98</xdr:row>
      <xdr:rowOff>137160</xdr:rowOff>
    </xdr:from>
    <xdr:to>
      <xdr:col>21</xdr:col>
      <xdr:colOff>475440</xdr:colOff>
      <xdr:row>122</xdr:row>
      <xdr:rowOff>68040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228600</xdr:colOff>
      <xdr:row>122</xdr:row>
      <xdr:rowOff>175260</xdr:rowOff>
    </xdr:from>
    <xdr:to>
      <xdr:col>11</xdr:col>
      <xdr:colOff>3000</xdr:colOff>
      <xdr:row>146</xdr:row>
      <xdr:rowOff>106140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106680</xdr:colOff>
      <xdr:row>123</xdr:row>
      <xdr:rowOff>0</xdr:rowOff>
    </xdr:from>
    <xdr:to>
      <xdr:col>21</xdr:col>
      <xdr:colOff>490680</xdr:colOff>
      <xdr:row>146</xdr:row>
      <xdr:rowOff>113760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152025</xdr:colOff>
      <xdr:row>0</xdr:row>
      <xdr:rowOff>375248</xdr:rowOff>
    </xdr:from>
    <xdr:to>
      <xdr:col>10</xdr:col>
      <xdr:colOff>536025</xdr:colOff>
      <xdr:row>25</xdr:row>
      <xdr:rowOff>108008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80962</xdr:colOff>
      <xdr:row>0</xdr:row>
      <xdr:rowOff>366712</xdr:rowOff>
    </xdr:from>
    <xdr:to>
      <xdr:col>21</xdr:col>
      <xdr:colOff>476250</xdr:colOff>
      <xdr:row>25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</xdr:row>
      <xdr:rowOff>285750</xdr:rowOff>
    </xdr:from>
    <xdr:to>
      <xdr:col>8</xdr:col>
      <xdr:colOff>566880</xdr:colOff>
      <xdr:row>25</xdr:row>
      <xdr:rowOff>87090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25</xdr:row>
      <xdr:rowOff>148590</xdr:rowOff>
    </xdr:from>
    <xdr:to>
      <xdr:col>8</xdr:col>
      <xdr:colOff>566880</xdr:colOff>
      <xdr:row>49</xdr:row>
      <xdr:rowOff>79470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83820</xdr:colOff>
      <xdr:row>49</xdr:row>
      <xdr:rowOff>141922</xdr:rowOff>
    </xdr:from>
    <xdr:to>
      <xdr:col>8</xdr:col>
      <xdr:colOff>571642</xdr:colOff>
      <xdr:row>73</xdr:row>
      <xdr:rowOff>68040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73</xdr:row>
      <xdr:rowOff>144780</xdr:rowOff>
    </xdr:from>
    <xdr:to>
      <xdr:col>8</xdr:col>
      <xdr:colOff>574500</xdr:colOff>
      <xdr:row>97</xdr:row>
      <xdr:rowOff>75660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106680</xdr:colOff>
      <xdr:row>97</xdr:row>
      <xdr:rowOff>152400</xdr:rowOff>
    </xdr:from>
    <xdr:to>
      <xdr:col>8</xdr:col>
      <xdr:colOff>589740</xdr:colOff>
      <xdr:row>121</xdr:row>
      <xdr:rowOff>83280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145</xdr:row>
      <xdr:rowOff>167640</xdr:rowOff>
    </xdr:from>
    <xdr:to>
      <xdr:col>8</xdr:col>
      <xdr:colOff>597360</xdr:colOff>
      <xdr:row>169</xdr:row>
      <xdr:rowOff>98520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194</xdr:row>
      <xdr:rowOff>0</xdr:rowOff>
    </xdr:from>
    <xdr:to>
      <xdr:col>8</xdr:col>
      <xdr:colOff>597360</xdr:colOff>
      <xdr:row>217</xdr:row>
      <xdr:rowOff>113760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106680</xdr:colOff>
      <xdr:row>218</xdr:row>
      <xdr:rowOff>0</xdr:rowOff>
    </xdr:from>
    <xdr:to>
      <xdr:col>8</xdr:col>
      <xdr:colOff>597360</xdr:colOff>
      <xdr:row>241</xdr:row>
      <xdr:rowOff>113760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169</xdr:row>
      <xdr:rowOff>175260</xdr:rowOff>
    </xdr:from>
    <xdr:to>
      <xdr:col>8</xdr:col>
      <xdr:colOff>604980</xdr:colOff>
      <xdr:row>193</xdr:row>
      <xdr:rowOff>106140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106680</xdr:colOff>
      <xdr:row>121</xdr:row>
      <xdr:rowOff>167640</xdr:rowOff>
    </xdr:from>
    <xdr:to>
      <xdr:col>8</xdr:col>
      <xdr:colOff>597360</xdr:colOff>
      <xdr:row>145</xdr:row>
      <xdr:rowOff>98520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640080</xdr:colOff>
      <xdr:row>1</xdr:row>
      <xdr:rowOff>289560</xdr:rowOff>
    </xdr:from>
    <xdr:to>
      <xdr:col>18</xdr:col>
      <xdr:colOff>170640</xdr:colOff>
      <xdr:row>25</xdr:row>
      <xdr:rowOff>90900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640080</xdr:colOff>
      <xdr:row>25</xdr:row>
      <xdr:rowOff>167640</xdr:rowOff>
    </xdr:from>
    <xdr:to>
      <xdr:col>18</xdr:col>
      <xdr:colOff>170640</xdr:colOff>
      <xdr:row>49</xdr:row>
      <xdr:rowOff>98520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624840</xdr:colOff>
      <xdr:row>49</xdr:row>
      <xdr:rowOff>152400</xdr:rowOff>
    </xdr:from>
    <xdr:to>
      <xdr:col>18</xdr:col>
      <xdr:colOff>155400</xdr:colOff>
      <xdr:row>73</xdr:row>
      <xdr:rowOff>83280</xdr:rowOff>
    </xdr:to>
    <xdr:graphicFrame macro="">
      <xdr:nvGraphicFramePr>
        <xdr:cNvPr id="18" name="Chart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632460</xdr:colOff>
      <xdr:row>73</xdr:row>
      <xdr:rowOff>144780</xdr:rowOff>
    </xdr:from>
    <xdr:to>
      <xdr:col>18</xdr:col>
      <xdr:colOff>163020</xdr:colOff>
      <xdr:row>97</xdr:row>
      <xdr:rowOff>75660</xdr:rowOff>
    </xdr:to>
    <xdr:graphicFrame macro="">
      <xdr:nvGraphicFramePr>
        <xdr:cNvPr id="19" name="Chart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647700</xdr:colOff>
      <xdr:row>97</xdr:row>
      <xdr:rowOff>144780</xdr:rowOff>
    </xdr:from>
    <xdr:to>
      <xdr:col>18</xdr:col>
      <xdr:colOff>178260</xdr:colOff>
      <xdr:row>121</xdr:row>
      <xdr:rowOff>75660</xdr:rowOff>
    </xdr:to>
    <xdr:graphicFrame macro="">
      <xdr:nvGraphicFramePr>
        <xdr:cNvPr id="20" name="Chart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670560</xdr:colOff>
      <xdr:row>121</xdr:row>
      <xdr:rowOff>175260</xdr:rowOff>
    </xdr:from>
    <xdr:to>
      <xdr:col>18</xdr:col>
      <xdr:colOff>201120</xdr:colOff>
      <xdr:row>145</xdr:row>
      <xdr:rowOff>106140</xdr:rowOff>
    </xdr:to>
    <xdr:graphicFrame macro="">
      <xdr:nvGraphicFramePr>
        <xdr:cNvPr id="21" name="Chart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662940</xdr:colOff>
      <xdr:row>146</xdr:row>
      <xdr:rowOff>0</xdr:rowOff>
    </xdr:from>
    <xdr:to>
      <xdr:col>18</xdr:col>
      <xdr:colOff>193500</xdr:colOff>
      <xdr:row>169</xdr:row>
      <xdr:rowOff>113760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170</xdr:row>
      <xdr:rowOff>0</xdr:rowOff>
    </xdr:from>
    <xdr:to>
      <xdr:col>18</xdr:col>
      <xdr:colOff>208740</xdr:colOff>
      <xdr:row>193</xdr:row>
      <xdr:rowOff>113760</xdr:rowOff>
    </xdr:to>
    <xdr:graphicFrame macro="">
      <xdr:nvGraphicFramePr>
        <xdr:cNvPr id="23" name="Chart 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0</xdr:colOff>
      <xdr:row>194</xdr:row>
      <xdr:rowOff>0</xdr:rowOff>
    </xdr:from>
    <xdr:to>
      <xdr:col>18</xdr:col>
      <xdr:colOff>208740</xdr:colOff>
      <xdr:row>217</xdr:row>
      <xdr:rowOff>113760</xdr:rowOff>
    </xdr:to>
    <xdr:graphicFrame macro="">
      <xdr:nvGraphicFramePr>
        <xdr:cNvPr id="24" name="Chart 2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218</xdr:row>
      <xdr:rowOff>0</xdr:rowOff>
    </xdr:from>
    <xdr:to>
      <xdr:col>18</xdr:col>
      <xdr:colOff>208740</xdr:colOff>
      <xdr:row>241</xdr:row>
      <xdr:rowOff>113760</xdr:rowOff>
    </xdr:to>
    <xdr:graphicFrame macro="">
      <xdr:nvGraphicFramePr>
        <xdr:cNvPr id="25" name="Chart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241</xdr:row>
      <xdr:rowOff>179293</xdr:rowOff>
    </xdr:from>
    <xdr:to>
      <xdr:col>14</xdr:col>
      <xdr:colOff>100852</xdr:colOff>
      <xdr:row>272</xdr:row>
      <xdr:rowOff>67235</xdr:rowOff>
    </xdr:to>
    <xdr:graphicFrame macro="">
      <xdr:nvGraphicFramePr>
        <xdr:cNvPr id="28" name="Chart 4">
          <a:extLst>
            <a:ext uri="{FF2B5EF4-FFF2-40B4-BE49-F238E27FC236}">
              <a16:creationId xmlns:a16="http://schemas.microsoft.com/office/drawing/2014/main" id="{C50FB112-89B3-40F8-9B00-39D8DC1E5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300990</xdr:rowOff>
    </xdr:from>
    <xdr:to>
      <xdr:col>10</xdr:col>
      <xdr:colOff>528780</xdr:colOff>
      <xdr:row>25</xdr:row>
      <xdr:rowOff>102330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487680</xdr:colOff>
      <xdr:row>2</xdr:row>
      <xdr:rowOff>3810</xdr:rowOff>
    </xdr:from>
    <xdr:to>
      <xdr:col>32</xdr:col>
      <xdr:colOff>262080</xdr:colOff>
      <xdr:row>25</xdr:row>
      <xdr:rowOff>117570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1</xdr:row>
      <xdr:rowOff>308610</xdr:rowOff>
    </xdr:from>
    <xdr:to>
      <xdr:col>21</xdr:col>
      <xdr:colOff>391620</xdr:colOff>
      <xdr:row>25</xdr:row>
      <xdr:rowOff>109950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137160</xdr:colOff>
      <xdr:row>26</xdr:row>
      <xdr:rowOff>0</xdr:rowOff>
    </xdr:from>
    <xdr:to>
      <xdr:col>10</xdr:col>
      <xdr:colOff>521160</xdr:colOff>
      <xdr:row>49</xdr:row>
      <xdr:rowOff>113760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480060</xdr:colOff>
      <xdr:row>26</xdr:row>
      <xdr:rowOff>15240</xdr:rowOff>
    </xdr:from>
    <xdr:to>
      <xdr:col>32</xdr:col>
      <xdr:colOff>254460</xdr:colOff>
      <xdr:row>49</xdr:row>
      <xdr:rowOff>129000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26</xdr:row>
      <xdr:rowOff>7620</xdr:rowOff>
    </xdr:from>
    <xdr:to>
      <xdr:col>21</xdr:col>
      <xdr:colOff>384000</xdr:colOff>
      <xdr:row>49</xdr:row>
      <xdr:rowOff>121380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129540</xdr:colOff>
      <xdr:row>50</xdr:row>
      <xdr:rowOff>38100</xdr:rowOff>
    </xdr:from>
    <xdr:to>
      <xdr:col>10</xdr:col>
      <xdr:colOff>513540</xdr:colOff>
      <xdr:row>73</xdr:row>
      <xdr:rowOff>151860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472440</xdr:colOff>
      <xdr:row>50</xdr:row>
      <xdr:rowOff>53340</xdr:rowOff>
    </xdr:from>
    <xdr:to>
      <xdr:col>32</xdr:col>
      <xdr:colOff>246840</xdr:colOff>
      <xdr:row>73</xdr:row>
      <xdr:rowOff>167100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601980</xdr:colOff>
      <xdr:row>50</xdr:row>
      <xdr:rowOff>45720</xdr:rowOff>
    </xdr:from>
    <xdr:to>
      <xdr:col>21</xdr:col>
      <xdr:colOff>376380</xdr:colOff>
      <xdr:row>73</xdr:row>
      <xdr:rowOff>159480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152400</xdr:colOff>
      <xdr:row>74</xdr:row>
      <xdr:rowOff>68580</xdr:rowOff>
    </xdr:from>
    <xdr:to>
      <xdr:col>10</xdr:col>
      <xdr:colOff>536400</xdr:colOff>
      <xdr:row>97</xdr:row>
      <xdr:rowOff>182340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495300</xdr:colOff>
      <xdr:row>74</xdr:row>
      <xdr:rowOff>83820</xdr:rowOff>
    </xdr:from>
    <xdr:to>
      <xdr:col>32</xdr:col>
      <xdr:colOff>269700</xdr:colOff>
      <xdr:row>98</xdr:row>
      <xdr:rowOff>14700</xdr:rowOff>
    </xdr:to>
    <xdr:graphicFrame macro="">
      <xdr:nvGraphicFramePr>
        <xdr:cNvPr id="12" name="Chart 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15240</xdr:colOff>
      <xdr:row>74</xdr:row>
      <xdr:rowOff>76200</xdr:rowOff>
    </xdr:from>
    <xdr:to>
      <xdr:col>21</xdr:col>
      <xdr:colOff>399240</xdr:colOff>
      <xdr:row>98</xdr:row>
      <xdr:rowOff>7080</xdr:rowOff>
    </xdr:to>
    <xdr:graphicFrame macro="">
      <xdr:nvGraphicFramePr>
        <xdr:cNvPr id="13" name="Chart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144780</xdr:colOff>
      <xdr:row>98</xdr:row>
      <xdr:rowOff>91440</xdr:rowOff>
    </xdr:from>
    <xdr:to>
      <xdr:col>10</xdr:col>
      <xdr:colOff>528780</xdr:colOff>
      <xdr:row>122</xdr:row>
      <xdr:rowOff>22320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518160</xdr:colOff>
      <xdr:row>98</xdr:row>
      <xdr:rowOff>91440</xdr:rowOff>
    </xdr:from>
    <xdr:to>
      <xdr:col>32</xdr:col>
      <xdr:colOff>292560</xdr:colOff>
      <xdr:row>122</xdr:row>
      <xdr:rowOff>22320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7620</xdr:colOff>
      <xdr:row>98</xdr:row>
      <xdr:rowOff>99060</xdr:rowOff>
    </xdr:from>
    <xdr:to>
      <xdr:col>21</xdr:col>
      <xdr:colOff>391620</xdr:colOff>
      <xdr:row>122</xdr:row>
      <xdr:rowOff>29940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137160</xdr:colOff>
      <xdr:row>122</xdr:row>
      <xdr:rowOff>121920</xdr:rowOff>
    </xdr:from>
    <xdr:to>
      <xdr:col>10</xdr:col>
      <xdr:colOff>521160</xdr:colOff>
      <xdr:row>146</xdr:row>
      <xdr:rowOff>52800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510540</xdr:colOff>
      <xdr:row>122</xdr:row>
      <xdr:rowOff>121920</xdr:rowOff>
    </xdr:from>
    <xdr:to>
      <xdr:col>32</xdr:col>
      <xdr:colOff>284940</xdr:colOff>
      <xdr:row>146</xdr:row>
      <xdr:rowOff>52800</xdr:rowOff>
    </xdr:to>
    <xdr:graphicFrame macro="">
      <xdr:nvGraphicFramePr>
        <xdr:cNvPr id="18" name="Chart 4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122</xdr:row>
      <xdr:rowOff>129540</xdr:rowOff>
    </xdr:from>
    <xdr:to>
      <xdr:col>21</xdr:col>
      <xdr:colOff>384000</xdr:colOff>
      <xdr:row>146</xdr:row>
      <xdr:rowOff>60420</xdr:rowOff>
    </xdr:to>
    <xdr:graphicFrame macro="">
      <xdr:nvGraphicFramePr>
        <xdr:cNvPr id="19" name="Chart 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129540</xdr:colOff>
      <xdr:row>146</xdr:row>
      <xdr:rowOff>129540</xdr:rowOff>
    </xdr:from>
    <xdr:to>
      <xdr:col>10</xdr:col>
      <xdr:colOff>513540</xdr:colOff>
      <xdr:row>170</xdr:row>
      <xdr:rowOff>60420</xdr:rowOff>
    </xdr:to>
    <xdr:graphicFrame macro="">
      <xdr:nvGraphicFramePr>
        <xdr:cNvPr id="20" name="Chart 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502920</xdr:colOff>
      <xdr:row>146</xdr:row>
      <xdr:rowOff>129540</xdr:rowOff>
    </xdr:from>
    <xdr:to>
      <xdr:col>32</xdr:col>
      <xdr:colOff>277320</xdr:colOff>
      <xdr:row>170</xdr:row>
      <xdr:rowOff>60420</xdr:rowOff>
    </xdr:to>
    <xdr:graphicFrame macro="">
      <xdr:nvGraphicFramePr>
        <xdr:cNvPr id="21" name="Chart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601980</xdr:colOff>
      <xdr:row>146</xdr:row>
      <xdr:rowOff>137160</xdr:rowOff>
    </xdr:from>
    <xdr:to>
      <xdr:col>21</xdr:col>
      <xdr:colOff>376380</xdr:colOff>
      <xdr:row>170</xdr:row>
      <xdr:rowOff>68040</xdr:rowOff>
    </xdr:to>
    <xdr:graphicFrame macro="">
      <xdr:nvGraphicFramePr>
        <xdr:cNvPr id="22" name="Chart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129540</xdr:colOff>
      <xdr:row>170</xdr:row>
      <xdr:rowOff>144780</xdr:rowOff>
    </xdr:from>
    <xdr:to>
      <xdr:col>10</xdr:col>
      <xdr:colOff>513540</xdr:colOff>
      <xdr:row>194</xdr:row>
      <xdr:rowOff>75660</xdr:rowOff>
    </xdr:to>
    <xdr:graphicFrame macro="">
      <xdr:nvGraphicFramePr>
        <xdr:cNvPr id="23" name="Chart 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502920</xdr:colOff>
      <xdr:row>170</xdr:row>
      <xdr:rowOff>144780</xdr:rowOff>
    </xdr:from>
    <xdr:to>
      <xdr:col>32</xdr:col>
      <xdr:colOff>277320</xdr:colOff>
      <xdr:row>194</xdr:row>
      <xdr:rowOff>75660</xdr:rowOff>
    </xdr:to>
    <xdr:graphicFrame macro="">
      <xdr:nvGraphicFramePr>
        <xdr:cNvPr id="24" name="Chart 4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601980</xdr:colOff>
      <xdr:row>170</xdr:row>
      <xdr:rowOff>152400</xdr:rowOff>
    </xdr:from>
    <xdr:to>
      <xdr:col>21</xdr:col>
      <xdr:colOff>376380</xdr:colOff>
      <xdr:row>194</xdr:row>
      <xdr:rowOff>83280</xdr:rowOff>
    </xdr:to>
    <xdr:graphicFrame macro="">
      <xdr:nvGraphicFramePr>
        <xdr:cNvPr id="25" name="Chart 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121920</xdr:colOff>
      <xdr:row>194</xdr:row>
      <xdr:rowOff>167640</xdr:rowOff>
    </xdr:from>
    <xdr:to>
      <xdr:col>10</xdr:col>
      <xdr:colOff>505920</xdr:colOff>
      <xdr:row>218</xdr:row>
      <xdr:rowOff>98520</xdr:rowOff>
    </xdr:to>
    <xdr:graphicFrame macro="">
      <xdr:nvGraphicFramePr>
        <xdr:cNvPr id="26" name="Chart 2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21</xdr:col>
      <xdr:colOff>483394</xdr:colOff>
      <xdr:row>194</xdr:row>
      <xdr:rowOff>172402</xdr:rowOff>
    </xdr:from>
    <xdr:to>
      <xdr:col>32</xdr:col>
      <xdr:colOff>262556</xdr:colOff>
      <xdr:row>218</xdr:row>
      <xdr:rowOff>103282</xdr:rowOff>
    </xdr:to>
    <xdr:graphicFrame macro="">
      <xdr:nvGraphicFramePr>
        <xdr:cNvPr id="27" name="Chart 4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571500</xdr:colOff>
      <xdr:row>194</xdr:row>
      <xdr:rowOff>160020</xdr:rowOff>
    </xdr:from>
    <xdr:to>
      <xdr:col>21</xdr:col>
      <xdr:colOff>345900</xdr:colOff>
      <xdr:row>218</xdr:row>
      <xdr:rowOff>90900</xdr:rowOff>
    </xdr:to>
    <xdr:graphicFrame macro="">
      <xdr:nvGraphicFramePr>
        <xdr:cNvPr id="28" name="Chart 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114300</xdr:colOff>
      <xdr:row>219</xdr:row>
      <xdr:rowOff>0</xdr:rowOff>
    </xdr:from>
    <xdr:to>
      <xdr:col>10</xdr:col>
      <xdr:colOff>498300</xdr:colOff>
      <xdr:row>242</xdr:row>
      <xdr:rowOff>113760</xdr:rowOff>
    </xdr:to>
    <xdr:graphicFrame macro="">
      <xdr:nvGraphicFramePr>
        <xdr:cNvPr id="29" name="Chart 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21</xdr:col>
      <xdr:colOff>487680</xdr:colOff>
      <xdr:row>219</xdr:row>
      <xdr:rowOff>0</xdr:rowOff>
    </xdr:from>
    <xdr:to>
      <xdr:col>32</xdr:col>
      <xdr:colOff>262080</xdr:colOff>
      <xdr:row>242</xdr:row>
      <xdr:rowOff>113760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586740</xdr:colOff>
      <xdr:row>219</xdr:row>
      <xdr:rowOff>7620</xdr:rowOff>
    </xdr:from>
    <xdr:to>
      <xdr:col>21</xdr:col>
      <xdr:colOff>361140</xdr:colOff>
      <xdr:row>242</xdr:row>
      <xdr:rowOff>121380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ts.govt.nz/browse_for_stats/population/estimates_and_projections/ta-pop-projections-2013-43-update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ats.govt.nz/browse_for_stats/population/estimates_and_projections/ta-pop-projections-2013-43-update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>
      <selection activeCell="D27" sqref="D27"/>
    </sheetView>
  </sheetViews>
  <sheetFormatPr defaultColWidth="8.85546875" defaultRowHeight="14.25" x14ac:dyDescent="0.2"/>
  <cols>
    <col min="1" max="1" width="8.85546875" style="54"/>
    <col min="2" max="18" width="8.85546875" style="57"/>
    <col min="19" max="16384" width="8.85546875" style="51"/>
  </cols>
  <sheetData>
    <row r="1" spans="1:22" ht="23.25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2" ht="33.6" customHeight="1" x14ac:dyDescent="0.2">
      <c r="A2" s="7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2" ht="15.75" x14ac:dyDescent="0.25">
      <c r="A3" s="76" t="s">
        <v>1</v>
      </c>
    </row>
    <row r="4" spans="1:22" s="73" customFormat="1" ht="15" customHeight="1" x14ac:dyDescent="0.2">
      <c r="A4" s="116" t="s">
        <v>2</v>
      </c>
      <c r="B4" s="126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22" s="73" customFormat="1" ht="15" customHeight="1" x14ac:dyDescent="0.2">
      <c r="A5" s="116" t="s">
        <v>4</v>
      </c>
      <c r="B5" s="126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22" s="73" customFormat="1" ht="15" customHeight="1" x14ac:dyDescent="0.2">
      <c r="A6" s="116" t="s">
        <v>6</v>
      </c>
      <c r="B6" s="126" t="s">
        <v>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22" s="73" customFormat="1" ht="15" customHeight="1" x14ac:dyDescent="0.2">
      <c r="A7" s="116" t="s">
        <v>8</v>
      </c>
      <c r="B7" s="126" t="s">
        <v>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2" s="73" customFormat="1" ht="15" customHeight="1" x14ac:dyDescent="0.2">
      <c r="A8" s="116" t="s">
        <v>10</v>
      </c>
      <c r="B8" s="126" t="s">
        <v>11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22" s="73" customFormat="1" ht="15" customHeight="1" x14ac:dyDescent="0.2">
      <c r="A9" s="116" t="s">
        <v>12</v>
      </c>
      <c r="B9" s="126" t="s">
        <v>13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22" s="73" customFormat="1" ht="15" customHeight="1" x14ac:dyDescent="0.2">
      <c r="A10" s="116" t="s">
        <v>14</v>
      </c>
      <c r="B10" s="119" t="s">
        <v>15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74"/>
      <c r="T10" s="74"/>
      <c r="U10" s="74"/>
      <c r="V10" s="74"/>
    </row>
    <row r="11" spans="1:22" s="75" customFormat="1" ht="15" customHeight="1" x14ac:dyDescent="0.2">
      <c r="A11" s="116" t="s">
        <v>16</v>
      </c>
      <c r="B11" s="126" t="s">
        <v>17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22" s="75" customFormat="1" ht="15" customHeight="1" x14ac:dyDescent="0.2">
      <c r="A12" s="116" t="s">
        <v>18</v>
      </c>
      <c r="B12" s="126" t="s">
        <v>19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22" s="73" customFormat="1" ht="15" customHeight="1" x14ac:dyDescent="0.2">
      <c r="A13" s="11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22" s="73" customFormat="1" ht="15" customHeight="1" x14ac:dyDescent="0.2">
      <c r="A14" s="11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22" s="73" customFormat="1" ht="15" customHeight="1" x14ac:dyDescent="0.2">
      <c r="A15" s="11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22" s="73" customFormat="1" ht="15" customHeight="1" x14ac:dyDescent="0.2">
      <c r="A16" s="11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s="73" customFormat="1" ht="15" customHeight="1" x14ac:dyDescent="0.2">
      <c r="A17" s="11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s="73" customFormat="1" ht="15" customHeight="1" x14ac:dyDescent="0.2">
      <c r="A18" s="11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73" customFormat="1" ht="15" customHeight="1" x14ac:dyDescent="0.2">
      <c r="A19" s="11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s="73" customFormat="1" ht="15" customHeight="1" x14ac:dyDescent="0.2">
      <c r="A20" s="11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s="73" customFormat="1" ht="15" customHeight="1" x14ac:dyDescent="0.2">
      <c r="A21" s="11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s="73" customFormat="1" ht="15" customHeight="1" x14ac:dyDescent="0.2">
      <c r="A22" s="11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s="73" customFormat="1" ht="15" customHeight="1" x14ac:dyDescent="0.2">
      <c r="A23" s="11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x14ac:dyDescent="0.2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6" spans="1:18" x14ac:dyDescent="0.2">
      <c r="A26" s="53"/>
    </row>
  </sheetData>
  <mergeCells count="20">
    <mergeCell ref="A1:N1"/>
    <mergeCell ref="B18:R18"/>
    <mergeCell ref="B4:R4"/>
    <mergeCell ref="B6:R6"/>
    <mergeCell ref="B8:R8"/>
    <mergeCell ref="B7:R7"/>
    <mergeCell ref="B11:R11"/>
    <mergeCell ref="B5:R5"/>
    <mergeCell ref="B9:R9"/>
    <mergeCell ref="B12:R12"/>
    <mergeCell ref="B13:R13"/>
    <mergeCell ref="B14:R14"/>
    <mergeCell ref="B15:R15"/>
    <mergeCell ref="B16:R16"/>
    <mergeCell ref="B17:R17"/>
    <mergeCell ref="B19:R19"/>
    <mergeCell ref="B20:R20"/>
    <mergeCell ref="B21:R21"/>
    <mergeCell ref="B22:R22"/>
    <mergeCell ref="B23:R23"/>
  </mergeCells>
  <hyperlinks>
    <hyperlink ref="B4:R4" location="'1. RC projections'!A1" display="Projected population of regional council areas, 2018(base)–2048" xr:uid="{00000000-0004-0000-0000-000000000000}"/>
    <hyperlink ref="B6:R6" location="'3. RC age, compts of change'!A1" display="Projected population age structure and components of change, regional council areas, 1996–2048 (2018-base), medium projection" xr:uid="{00000000-0004-0000-0000-000001000000}"/>
    <hyperlink ref="B8:R8" location="'5. Canty TA projections'!A1" display="Projected population of Canterbury territorial authority areas, 2013(base)–2043" xr:uid="{00000000-0004-0000-0000-000002000000}"/>
    <hyperlink ref="B10:R10" location="'7. TA age, compts of change'!A1" display="Projected population age structure and components of change, Canterbury territorial authority areas and regional council area, 1996–2043 (2013-base), medium projection" xr:uid="{00000000-0004-0000-0000-000003000000}"/>
    <hyperlink ref="B5:R5" location="'2. RC projections, charts'!A1" display="Projected population of regional council areas: charts" xr:uid="{00000000-0004-0000-0000-00000F000000}"/>
    <hyperlink ref="B7:R7" location="'4. RC age, compts, charts'!A1" display="Projected population age structure and components of change, Canterbury region: charts (medium projection)" xr:uid="{00000000-0004-0000-0000-000010000000}"/>
    <hyperlink ref="B9:R9" location="'6. TA projections charts'!A1" display="Projected population of Canterbury territorial authority areas: charts" xr:uid="{00000000-0004-0000-0000-000011000000}"/>
    <hyperlink ref="B11:R11" location="'8. TA age structure, charts'!A1" display="Projected population age structure, Canterbury territorial authority areas: charts (medium projection)" xr:uid="{00000000-0004-0000-0000-000012000000}"/>
    <hyperlink ref="B12:R12" location="'9. TA compts of change, charts'!A1" display="Projected components of population change, Canterbury territorial authority areas: charts (medium projection)" xr:uid="{00000000-0004-0000-0000-000013000000}"/>
  </hyperlinks>
  <pageMargins left="0.7" right="0.7" top="0.75" bottom="0.75" header="0.3" footer="0.3"/>
  <pageSetup orientation="portrait" r:id="rId1"/>
  <ignoredErrors>
    <ignoredError sqref="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"/>
  <sheetViews>
    <sheetView zoomScale="80" zoomScaleNormal="80" workbookViewId="0">
      <selection activeCell="A2" sqref="A2:L2"/>
    </sheetView>
  </sheetViews>
  <sheetFormatPr defaultColWidth="8.85546875" defaultRowHeight="15" x14ac:dyDescent="0.25"/>
  <cols>
    <col min="1" max="16384" width="8.85546875" style="1"/>
  </cols>
  <sheetData>
    <row r="1" spans="1:12" ht="33" customHeight="1" x14ac:dyDescent="0.25">
      <c r="A1" s="160" t="s">
        <v>151</v>
      </c>
      <c r="B1" s="160"/>
      <c r="C1" s="160"/>
      <c r="D1" s="160"/>
      <c r="E1" s="160"/>
      <c r="F1" s="160"/>
      <c r="G1" s="160"/>
      <c r="H1" s="25"/>
      <c r="I1" s="25"/>
      <c r="J1" s="25"/>
      <c r="K1" s="25"/>
      <c r="L1" s="25"/>
    </row>
    <row r="2" spans="1:12" ht="24.95" customHeight="1" x14ac:dyDescent="0.25">
      <c r="A2" s="159" t="s">
        <v>150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</sheetData>
  <mergeCells count="2">
    <mergeCell ref="A2:L2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4"/>
  <sheetViews>
    <sheetView zoomScale="102" zoomScaleNormal="100" workbookViewId="0">
      <pane ySplit="4" topLeftCell="A5" activePane="bottomLeft" state="frozen"/>
      <selection pane="bottomLeft" activeCell="F15" sqref="F15"/>
    </sheetView>
  </sheetViews>
  <sheetFormatPr defaultColWidth="8.85546875" defaultRowHeight="15" x14ac:dyDescent="0.25"/>
  <cols>
    <col min="1" max="1" width="24.140625" style="1" customWidth="1"/>
    <col min="2" max="2" width="10.85546875" style="1" customWidth="1"/>
    <col min="3" max="10" width="10" style="1" bestFit="1" customWidth="1"/>
    <col min="11" max="11" width="9" style="1" bestFit="1" customWidth="1"/>
    <col min="12" max="16384" width="8.85546875" style="1"/>
  </cols>
  <sheetData>
    <row r="1" spans="1:11" ht="24.95" customHeight="1" x14ac:dyDescent="0.25">
      <c r="A1" s="120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8"/>
      <c r="C2" s="28"/>
      <c r="D2" s="28"/>
      <c r="E2" s="28"/>
      <c r="F2" s="28"/>
      <c r="G2" s="28"/>
      <c r="H2" s="28"/>
      <c r="I2" s="28"/>
      <c r="J2" s="27"/>
      <c r="K2" s="28"/>
    </row>
    <row r="3" spans="1:11" ht="24.95" customHeight="1" x14ac:dyDescent="0.25">
      <c r="A3" s="131" t="s">
        <v>21</v>
      </c>
      <c r="B3" s="132" t="s">
        <v>22</v>
      </c>
      <c r="C3" s="130" t="s">
        <v>23</v>
      </c>
      <c r="D3" s="130"/>
      <c r="E3" s="130"/>
      <c r="F3" s="130"/>
      <c r="G3" s="130"/>
      <c r="H3" s="130"/>
      <c r="I3" s="130"/>
      <c r="J3" s="129" t="s">
        <v>24</v>
      </c>
      <c r="K3" s="129"/>
    </row>
    <row r="4" spans="1:11" ht="39.75" x14ac:dyDescent="0.25">
      <c r="A4" s="131"/>
      <c r="B4" s="132"/>
      <c r="C4" s="88" t="s">
        <v>25</v>
      </c>
      <c r="D4" s="88">
        <v>2023</v>
      </c>
      <c r="E4" s="88">
        <v>2028</v>
      </c>
      <c r="F4" s="88">
        <v>2033</v>
      </c>
      <c r="G4" s="88">
        <v>2038</v>
      </c>
      <c r="H4" s="88">
        <v>2043</v>
      </c>
      <c r="I4" s="88">
        <v>2048</v>
      </c>
      <c r="J4" s="33" t="s">
        <v>26</v>
      </c>
      <c r="K4" s="82" t="s">
        <v>27</v>
      </c>
    </row>
    <row r="5" spans="1:11" ht="5.0999999999999996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x14ac:dyDescent="0.25">
      <c r="A6" s="128" t="s">
        <v>28</v>
      </c>
      <c r="B6" s="34" t="s">
        <v>29</v>
      </c>
      <c r="C6" s="98"/>
      <c r="D6" s="98">
        <v>203900</v>
      </c>
      <c r="E6" s="98">
        <v>217200</v>
      </c>
      <c r="F6" s="98">
        <v>229700</v>
      </c>
      <c r="G6" s="98">
        <v>241400</v>
      </c>
      <c r="H6" s="98">
        <v>252500</v>
      </c>
      <c r="I6" s="98">
        <v>263100</v>
      </c>
      <c r="J6" s="98">
        <v>77300</v>
      </c>
      <c r="K6" s="97">
        <v>1.2</v>
      </c>
    </row>
    <row r="7" spans="1:11" x14ac:dyDescent="0.25">
      <c r="A7" s="128"/>
      <c r="B7" s="34" t="s">
        <v>30</v>
      </c>
      <c r="C7" s="98">
        <v>185800</v>
      </c>
      <c r="D7" s="98">
        <v>199300</v>
      </c>
      <c r="E7" s="98">
        <v>207800</v>
      </c>
      <c r="F7" s="98">
        <v>215100</v>
      </c>
      <c r="G7" s="98">
        <v>221300</v>
      </c>
      <c r="H7" s="98">
        <v>226700</v>
      </c>
      <c r="I7" s="98">
        <v>231200</v>
      </c>
      <c r="J7" s="98">
        <v>45400</v>
      </c>
      <c r="K7" s="97">
        <v>0.7</v>
      </c>
    </row>
    <row r="8" spans="1:11" x14ac:dyDescent="0.25">
      <c r="A8" s="128"/>
      <c r="B8" s="34" t="s">
        <v>31</v>
      </c>
      <c r="C8" s="98"/>
      <c r="D8" s="98">
        <v>194900</v>
      </c>
      <c r="E8" s="98">
        <v>198700</v>
      </c>
      <c r="F8" s="98">
        <v>201100</v>
      </c>
      <c r="G8" s="98">
        <v>202100</v>
      </c>
      <c r="H8" s="98">
        <v>201900</v>
      </c>
      <c r="I8" s="98">
        <v>200600</v>
      </c>
      <c r="J8" s="98">
        <v>14800</v>
      </c>
      <c r="K8" s="97">
        <v>0.3</v>
      </c>
    </row>
    <row r="9" spans="1:11" ht="5.0999999999999996" customHeight="1" x14ac:dyDescent="0.25">
      <c r="A9" s="129" t="s">
        <v>32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x14ac:dyDescent="0.25">
      <c r="A10" s="128" t="s">
        <v>33</v>
      </c>
      <c r="B10" s="34" t="s">
        <v>29</v>
      </c>
      <c r="C10" s="98"/>
      <c r="D10" s="98">
        <v>1823100</v>
      </c>
      <c r="E10" s="98">
        <v>1984100</v>
      </c>
      <c r="F10" s="98">
        <v>2146100</v>
      </c>
      <c r="G10" s="98">
        <v>2306900</v>
      </c>
      <c r="H10" s="98">
        <v>2466400</v>
      </c>
      <c r="I10" s="98">
        <v>2624300</v>
      </c>
      <c r="J10" s="98">
        <v>969400</v>
      </c>
      <c r="K10" s="97">
        <v>1.5</v>
      </c>
    </row>
    <row r="11" spans="1:11" x14ac:dyDescent="0.25">
      <c r="A11" s="128"/>
      <c r="B11" s="34" t="s">
        <v>30</v>
      </c>
      <c r="C11" s="98">
        <v>1654800</v>
      </c>
      <c r="D11" s="98">
        <v>1778700</v>
      </c>
      <c r="E11" s="98">
        <v>1891800</v>
      </c>
      <c r="F11" s="98">
        <v>2001800</v>
      </c>
      <c r="G11" s="98">
        <v>2107000</v>
      </c>
      <c r="H11" s="98">
        <v>2207800</v>
      </c>
      <c r="I11" s="98">
        <v>2302900</v>
      </c>
      <c r="J11" s="98">
        <v>648000</v>
      </c>
      <c r="K11" s="97">
        <v>1.1000000000000001</v>
      </c>
    </row>
    <row r="12" spans="1:11" x14ac:dyDescent="0.25">
      <c r="A12" s="128"/>
      <c r="B12" s="34" t="s">
        <v>31</v>
      </c>
      <c r="C12" s="98"/>
      <c r="D12" s="98">
        <v>1735300</v>
      </c>
      <c r="E12" s="98">
        <v>1801400</v>
      </c>
      <c r="F12" s="98">
        <v>1861600</v>
      </c>
      <c r="G12" s="98">
        <v>1914100</v>
      </c>
      <c r="H12" s="98">
        <v>1958300</v>
      </c>
      <c r="I12" s="98">
        <v>1993400</v>
      </c>
      <c r="J12" s="98">
        <v>338500</v>
      </c>
      <c r="K12" s="97">
        <v>0.6</v>
      </c>
    </row>
    <row r="13" spans="1:11" ht="5.0999999999999996" customHeight="1" x14ac:dyDescent="0.25">
      <c r="A13" s="129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x14ac:dyDescent="0.25">
      <c r="A14" s="128" t="s">
        <v>34</v>
      </c>
      <c r="B14" s="34" t="s">
        <v>29</v>
      </c>
      <c r="C14" s="98"/>
      <c r="D14" s="98">
        <v>522500</v>
      </c>
      <c r="E14" s="98">
        <v>560200</v>
      </c>
      <c r="F14" s="98">
        <v>596500</v>
      </c>
      <c r="G14" s="98">
        <v>631400</v>
      </c>
      <c r="H14" s="98">
        <v>665400</v>
      </c>
      <c r="I14" s="98">
        <v>698800</v>
      </c>
      <c r="J14" s="98">
        <v>223200</v>
      </c>
      <c r="K14" s="97">
        <v>1.3</v>
      </c>
    </row>
    <row r="15" spans="1:11" x14ac:dyDescent="0.25">
      <c r="A15" s="128"/>
      <c r="B15" s="34" t="s">
        <v>30</v>
      </c>
      <c r="C15" s="98">
        <v>475600</v>
      </c>
      <c r="D15" s="98">
        <v>510800</v>
      </c>
      <c r="E15" s="98">
        <v>535900</v>
      </c>
      <c r="F15" s="98">
        <v>558700</v>
      </c>
      <c r="G15" s="98">
        <v>579300</v>
      </c>
      <c r="H15" s="98">
        <v>598100</v>
      </c>
      <c r="I15" s="98">
        <v>615100</v>
      </c>
      <c r="J15" s="98">
        <v>139500</v>
      </c>
      <c r="K15" s="97">
        <v>0.9</v>
      </c>
    </row>
    <row r="16" spans="1:11" x14ac:dyDescent="0.25">
      <c r="A16" s="128"/>
      <c r="B16" s="34" t="s">
        <v>31</v>
      </c>
      <c r="C16" s="98"/>
      <c r="D16" s="98">
        <v>499400</v>
      </c>
      <c r="E16" s="98">
        <v>512300</v>
      </c>
      <c r="F16" s="98">
        <v>522300</v>
      </c>
      <c r="G16" s="98">
        <v>529100</v>
      </c>
      <c r="H16" s="98">
        <v>533300</v>
      </c>
      <c r="I16" s="98">
        <v>534700</v>
      </c>
      <c r="J16" s="98">
        <v>59100</v>
      </c>
      <c r="K16" s="97">
        <v>0.4</v>
      </c>
    </row>
    <row r="17" spans="1:11" ht="5.0999999999999996" customHeight="1" x14ac:dyDescent="0.25">
      <c r="A17" s="129" t="s">
        <v>32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x14ac:dyDescent="0.25">
      <c r="A18" s="128" t="s">
        <v>35</v>
      </c>
      <c r="B18" s="34" t="s">
        <v>29</v>
      </c>
      <c r="C18" s="98"/>
      <c r="D18" s="98">
        <v>355200</v>
      </c>
      <c r="E18" s="98">
        <v>378700</v>
      </c>
      <c r="F18" s="98">
        <v>400800</v>
      </c>
      <c r="G18" s="98">
        <v>421700</v>
      </c>
      <c r="H18" s="98">
        <v>442000</v>
      </c>
      <c r="I18" s="98">
        <v>461900</v>
      </c>
      <c r="J18" s="98">
        <v>141000</v>
      </c>
      <c r="K18" s="97">
        <v>1.2</v>
      </c>
    </row>
    <row r="19" spans="1:11" x14ac:dyDescent="0.25">
      <c r="A19" s="128"/>
      <c r="B19" s="34" t="s">
        <v>30</v>
      </c>
      <c r="C19" s="98">
        <v>320800</v>
      </c>
      <c r="D19" s="98">
        <v>346900</v>
      </c>
      <c r="E19" s="98">
        <v>361700</v>
      </c>
      <c r="F19" s="98">
        <v>374400</v>
      </c>
      <c r="G19" s="98">
        <v>385500</v>
      </c>
      <c r="H19" s="98">
        <v>395500</v>
      </c>
      <c r="I19" s="98">
        <v>404300</v>
      </c>
      <c r="J19" s="98">
        <v>83500</v>
      </c>
      <c r="K19" s="97">
        <v>0.8</v>
      </c>
    </row>
    <row r="20" spans="1:11" x14ac:dyDescent="0.25">
      <c r="A20" s="128"/>
      <c r="B20" s="34" t="s">
        <v>31</v>
      </c>
      <c r="C20" s="98"/>
      <c r="D20" s="98">
        <v>338900</v>
      </c>
      <c r="E20" s="98">
        <v>345200</v>
      </c>
      <c r="F20" s="98">
        <v>349100</v>
      </c>
      <c r="G20" s="98">
        <v>350900</v>
      </c>
      <c r="H20" s="98">
        <v>350900</v>
      </c>
      <c r="I20" s="98">
        <v>349100</v>
      </c>
      <c r="J20" s="98">
        <v>28300</v>
      </c>
      <c r="K20" s="97">
        <v>0.3</v>
      </c>
    </row>
    <row r="21" spans="1:11" ht="5.0999999999999996" customHeight="1" x14ac:dyDescent="0.25">
      <c r="A21" s="129" t="s">
        <v>32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x14ac:dyDescent="0.25">
      <c r="A22" s="128" t="s">
        <v>36</v>
      </c>
      <c r="B22" s="34" t="s">
        <v>29</v>
      </c>
      <c r="C22" s="98"/>
      <c r="D22" s="98">
        <v>53200</v>
      </c>
      <c r="E22" s="98">
        <v>55800</v>
      </c>
      <c r="F22" s="98">
        <v>58200</v>
      </c>
      <c r="G22" s="98">
        <v>60400</v>
      </c>
      <c r="H22" s="98">
        <v>62400</v>
      </c>
      <c r="I22" s="98">
        <v>64300</v>
      </c>
      <c r="J22" s="98">
        <v>14800</v>
      </c>
      <c r="K22" s="97">
        <v>0.9</v>
      </c>
    </row>
    <row r="23" spans="1:11" x14ac:dyDescent="0.25">
      <c r="A23" s="128"/>
      <c r="B23" s="34" t="s">
        <v>30</v>
      </c>
      <c r="C23" s="98">
        <v>49500</v>
      </c>
      <c r="D23" s="98">
        <v>51900</v>
      </c>
      <c r="E23" s="98">
        <v>53100</v>
      </c>
      <c r="F23" s="98">
        <v>54000</v>
      </c>
      <c r="G23" s="98">
        <v>54600</v>
      </c>
      <c r="H23" s="98">
        <v>55000</v>
      </c>
      <c r="I23" s="98">
        <v>55200</v>
      </c>
      <c r="J23" s="98">
        <v>5600</v>
      </c>
      <c r="K23" s="97">
        <v>0.4</v>
      </c>
    </row>
    <row r="24" spans="1:11" x14ac:dyDescent="0.25">
      <c r="A24" s="128"/>
      <c r="B24" s="34" t="s">
        <v>31</v>
      </c>
      <c r="C24" s="98"/>
      <c r="D24" s="98">
        <v>50600</v>
      </c>
      <c r="E24" s="98">
        <v>50500</v>
      </c>
      <c r="F24" s="98">
        <v>50000</v>
      </c>
      <c r="G24" s="98">
        <v>49100</v>
      </c>
      <c r="H24" s="98">
        <v>47900</v>
      </c>
      <c r="I24" s="98">
        <v>46400</v>
      </c>
      <c r="J24" s="98">
        <v>-3200</v>
      </c>
      <c r="K24" s="97">
        <v>-0.2</v>
      </c>
    </row>
    <row r="25" spans="1:11" ht="5.0999999999999996" customHeight="1" x14ac:dyDescent="0.25">
      <c r="A25" s="129" t="s">
        <v>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x14ac:dyDescent="0.25">
      <c r="A26" s="128" t="s">
        <v>37</v>
      </c>
      <c r="B26" s="34" t="s">
        <v>29</v>
      </c>
      <c r="C26" s="98"/>
      <c r="D26" s="98">
        <v>186000</v>
      </c>
      <c r="E26" s="98">
        <v>196100</v>
      </c>
      <c r="F26" s="98">
        <v>205700</v>
      </c>
      <c r="G26" s="98">
        <v>214700</v>
      </c>
      <c r="H26" s="98">
        <v>223200</v>
      </c>
      <c r="I26" s="98">
        <v>231200</v>
      </c>
      <c r="J26" s="98">
        <v>58800</v>
      </c>
      <c r="K26" s="97">
        <v>1</v>
      </c>
    </row>
    <row r="27" spans="1:11" x14ac:dyDescent="0.25">
      <c r="A27" s="128"/>
      <c r="B27" s="34" t="s">
        <v>30</v>
      </c>
      <c r="C27" s="98">
        <v>172400</v>
      </c>
      <c r="D27" s="98">
        <v>181800</v>
      </c>
      <c r="E27" s="98">
        <v>187500</v>
      </c>
      <c r="F27" s="98">
        <v>192400</v>
      </c>
      <c r="G27" s="98">
        <v>196400</v>
      </c>
      <c r="H27" s="98">
        <v>199600</v>
      </c>
      <c r="I27" s="98">
        <v>202100</v>
      </c>
      <c r="J27" s="98">
        <v>29600</v>
      </c>
      <c r="K27" s="97">
        <v>0.5</v>
      </c>
    </row>
    <row r="28" spans="1:11" x14ac:dyDescent="0.25">
      <c r="A28" s="128"/>
      <c r="B28" s="34" t="s">
        <v>31</v>
      </c>
      <c r="C28" s="98"/>
      <c r="D28" s="98">
        <v>177700</v>
      </c>
      <c r="E28" s="98">
        <v>179200</v>
      </c>
      <c r="F28" s="98">
        <v>179500</v>
      </c>
      <c r="G28" s="98">
        <v>178800</v>
      </c>
      <c r="H28" s="98">
        <v>177000</v>
      </c>
      <c r="I28" s="98">
        <v>174100</v>
      </c>
      <c r="J28" s="98">
        <v>1700</v>
      </c>
      <c r="K28" s="97">
        <v>0</v>
      </c>
    </row>
    <row r="29" spans="1:11" ht="5.0999999999999996" customHeight="1" x14ac:dyDescent="0.25">
      <c r="A29" s="129" t="s">
        <v>32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x14ac:dyDescent="0.25">
      <c r="A30" s="128" t="s">
        <v>38</v>
      </c>
      <c r="B30" s="34" t="s">
        <v>29</v>
      </c>
      <c r="C30" s="98"/>
      <c r="D30" s="98">
        <v>129800</v>
      </c>
      <c r="E30" s="98">
        <v>136400</v>
      </c>
      <c r="F30" s="98">
        <v>142500</v>
      </c>
      <c r="G30" s="98">
        <v>148200</v>
      </c>
      <c r="H30" s="98">
        <v>153600</v>
      </c>
      <c r="I30" s="98">
        <v>158900</v>
      </c>
      <c r="J30" s="98">
        <v>37700</v>
      </c>
      <c r="K30" s="97">
        <v>0.9</v>
      </c>
    </row>
    <row r="31" spans="1:11" x14ac:dyDescent="0.25">
      <c r="A31" s="128"/>
      <c r="B31" s="34" t="s">
        <v>30</v>
      </c>
      <c r="C31" s="98">
        <v>121200</v>
      </c>
      <c r="D31" s="98">
        <v>126700</v>
      </c>
      <c r="E31" s="98">
        <v>130200</v>
      </c>
      <c r="F31" s="98">
        <v>133000</v>
      </c>
      <c r="G31" s="98">
        <v>135200</v>
      </c>
      <c r="H31" s="98">
        <v>137000</v>
      </c>
      <c r="I31" s="98">
        <v>138300</v>
      </c>
      <c r="J31" s="98">
        <v>17100</v>
      </c>
      <c r="K31" s="97">
        <v>0.4</v>
      </c>
    </row>
    <row r="32" spans="1:11" x14ac:dyDescent="0.25">
      <c r="A32" s="128"/>
      <c r="B32" s="34" t="s">
        <v>31</v>
      </c>
      <c r="C32" s="98"/>
      <c r="D32" s="98">
        <v>123800</v>
      </c>
      <c r="E32" s="98">
        <v>124300</v>
      </c>
      <c r="F32" s="98">
        <v>123900</v>
      </c>
      <c r="G32" s="98">
        <v>122800</v>
      </c>
      <c r="H32" s="98">
        <v>121000</v>
      </c>
      <c r="I32" s="98">
        <v>118500</v>
      </c>
      <c r="J32" s="98">
        <v>-2700</v>
      </c>
      <c r="K32" s="97">
        <v>-0.1</v>
      </c>
    </row>
    <row r="33" spans="1:11" ht="5.0999999999999996" customHeight="1" x14ac:dyDescent="0.25">
      <c r="A33" s="129" t="s">
        <v>32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x14ac:dyDescent="0.25">
      <c r="A34" s="135" t="s">
        <v>39</v>
      </c>
      <c r="B34" s="34" t="s">
        <v>29</v>
      </c>
      <c r="C34" s="98"/>
      <c r="D34" s="98">
        <v>264900</v>
      </c>
      <c r="E34" s="98">
        <v>277700</v>
      </c>
      <c r="F34" s="98">
        <v>289400</v>
      </c>
      <c r="G34" s="98">
        <v>299900</v>
      </c>
      <c r="H34" s="98">
        <v>309700</v>
      </c>
      <c r="I34" s="98">
        <v>319000</v>
      </c>
      <c r="J34" s="98">
        <v>71500</v>
      </c>
      <c r="K34" s="97">
        <v>0.8</v>
      </c>
    </row>
    <row r="35" spans="1:11" x14ac:dyDescent="0.25">
      <c r="A35" s="135"/>
      <c r="B35" s="34" t="s">
        <v>30</v>
      </c>
      <c r="C35" s="98">
        <v>247500</v>
      </c>
      <c r="D35" s="98">
        <v>258700</v>
      </c>
      <c r="E35" s="98">
        <v>265000</v>
      </c>
      <c r="F35" s="98">
        <v>269900</v>
      </c>
      <c r="G35" s="98">
        <v>273200</v>
      </c>
      <c r="H35" s="98">
        <v>275500</v>
      </c>
      <c r="I35" s="98">
        <v>276700</v>
      </c>
      <c r="J35" s="98">
        <v>29200</v>
      </c>
      <c r="K35" s="97">
        <v>0.4</v>
      </c>
    </row>
    <row r="36" spans="1:11" x14ac:dyDescent="0.25">
      <c r="A36" s="135"/>
      <c r="B36" s="34" t="s">
        <v>31</v>
      </c>
      <c r="C36" s="98"/>
      <c r="D36" s="98">
        <v>252700</v>
      </c>
      <c r="E36" s="98">
        <v>252800</v>
      </c>
      <c r="F36" s="98">
        <v>251000</v>
      </c>
      <c r="G36" s="98">
        <v>247500</v>
      </c>
      <c r="H36" s="98">
        <v>242500</v>
      </c>
      <c r="I36" s="98">
        <v>236100</v>
      </c>
      <c r="J36" s="98">
        <v>-11400</v>
      </c>
      <c r="K36" s="97">
        <v>-0.2</v>
      </c>
    </row>
    <row r="37" spans="1:11" ht="5.0999999999999996" customHeight="1" x14ac:dyDescent="0.25">
      <c r="A37" s="129" t="s">
        <v>32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5">
      <c r="A38" s="128" t="s">
        <v>40</v>
      </c>
      <c r="B38" s="34" t="s">
        <v>29</v>
      </c>
      <c r="C38" s="98"/>
      <c r="D38" s="98">
        <v>567100</v>
      </c>
      <c r="E38" s="98">
        <v>596700</v>
      </c>
      <c r="F38" s="98">
        <v>625200</v>
      </c>
      <c r="G38" s="98">
        <v>652100</v>
      </c>
      <c r="H38" s="98">
        <v>677500</v>
      </c>
      <c r="I38" s="98">
        <v>701300</v>
      </c>
      <c r="J38" s="98">
        <v>175400</v>
      </c>
      <c r="K38" s="97">
        <v>1</v>
      </c>
    </row>
    <row r="39" spans="1:11" x14ac:dyDescent="0.25">
      <c r="A39" s="128"/>
      <c r="B39" s="34" t="s">
        <v>30</v>
      </c>
      <c r="C39" s="98">
        <v>525900</v>
      </c>
      <c r="D39" s="98">
        <v>554200</v>
      </c>
      <c r="E39" s="98">
        <v>570200</v>
      </c>
      <c r="F39" s="98">
        <v>584200</v>
      </c>
      <c r="G39" s="98">
        <v>595800</v>
      </c>
      <c r="H39" s="98">
        <v>605300</v>
      </c>
      <c r="I39" s="98">
        <v>612200</v>
      </c>
      <c r="J39" s="98">
        <v>86300</v>
      </c>
      <c r="K39" s="97">
        <v>0.5</v>
      </c>
    </row>
    <row r="40" spans="1:11" x14ac:dyDescent="0.25">
      <c r="A40" s="128"/>
      <c r="B40" s="34" t="s">
        <v>31</v>
      </c>
      <c r="C40" s="98"/>
      <c r="D40" s="98">
        <v>541700</v>
      </c>
      <c r="E40" s="98">
        <v>544400</v>
      </c>
      <c r="F40" s="98">
        <v>544400</v>
      </c>
      <c r="G40" s="98">
        <v>541400</v>
      </c>
      <c r="H40" s="98">
        <v>535400</v>
      </c>
      <c r="I40" s="98">
        <v>526300</v>
      </c>
      <c r="J40" s="98">
        <v>400</v>
      </c>
      <c r="K40" s="97">
        <v>0</v>
      </c>
    </row>
    <row r="41" spans="1:11" ht="5.0999999999999996" customHeight="1" x14ac:dyDescent="0.25">
      <c r="A41" s="133" t="s">
        <v>32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11" x14ac:dyDescent="0.25">
      <c r="A42" s="136" t="s">
        <v>41</v>
      </c>
      <c r="B42" s="34" t="s">
        <v>29</v>
      </c>
      <c r="C42" s="98"/>
      <c r="D42" s="98">
        <v>58900</v>
      </c>
      <c r="E42" s="98">
        <v>62400</v>
      </c>
      <c r="F42" s="98">
        <v>65600</v>
      </c>
      <c r="G42" s="98">
        <v>68300</v>
      </c>
      <c r="H42" s="98">
        <v>70600</v>
      </c>
      <c r="I42" s="98">
        <v>72500</v>
      </c>
      <c r="J42" s="98">
        <v>18500</v>
      </c>
      <c r="K42" s="97">
        <v>1</v>
      </c>
    </row>
    <row r="43" spans="1:11" x14ac:dyDescent="0.25">
      <c r="A43" s="136"/>
      <c r="B43" s="34" t="s">
        <v>30</v>
      </c>
      <c r="C43" s="98">
        <v>54000</v>
      </c>
      <c r="D43" s="98">
        <v>57700</v>
      </c>
      <c r="E43" s="98">
        <v>59900</v>
      </c>
      <c r="F43" s="98">
        <v>61600</v>
      </c>
      <c r="G43" s="98">
        <v>62900</v>
      </c>
      <c r="H43" s="98">
        <v>63700</v>
      </c>
      <c r="I43" s="98">
        <v>64000</v>
      </c>
      <c r="J43" s="98">
        <v>10000</v>
      </c>
      <c r="K43" s="97">
        <v>0.6</v>
      </c>
    </row>
    <row r="44" spans="1:11" x14ac:dyDescent="0.25">
      <c r="A44" s="136"/>
      <c r="B44" s="34" t="s">
        <v>31</v>
      </c>
      <c r="C44" s="98"/>
      <c r="D44" s="98">
        <v>56500</v>
      </c>
      <c r="E44" s="98">
        <v>57400</v>
      </c>
      <c r="F44" s="98">
        <v>57800</v>
      </c>
      <c r="G44" s="98">
        <v>57700</v>
      </c>
      <c r="H44" s="98">
        <v>57000</v>
      </c>
      <c r="I44" s="98">
        <v>55900</v>
      </c>
      <c r="J44" s="98">
        <v>1800</v>
      </c>
      <c r="K44" s="97">
        <v>0.1</v>
      </c>
    </row>
    <row r="45" spans="1:11" ht="5.0999999999999996" customHeight="1" x14ac:dyDescent="0.25">
      <c r="A45" s="37" t="s">
        <v>32</v>
      </c>
      <c r="B45" s="34"/>
      <c r="C45" s="35"/>
      <c r="D45" s="35"/>
      <c r="E45" s="35"/>
      <c r="F45" s="35"/>
      <c r="G45" s="35"/>
      <c r="H45" s="35"/>
      <c r="I45" s="35"/>
      <c r="J45" s="35"/>
      <c r="K45" s="36"/>
    </row>
    <row r="46" spans="1:11" x14ac:dyDescent="0.25">
      <c r="A46" s="136" t="s">
        <v>42</v>
      </c>
      <c r="B46" s="34" t="s">
        <v>29</v>
      </c>
      <c r="C46" s="98"/>
      <c r="D46" s="98">
        <v>56800</v>
      </c>
      <c r="E46" s="98">
        <v>59500</v>
      </c>
      <c r="F46" s="98">
        <v>61800</v>
      </c>
      <c r="G46" s="98">
        <v>63800</v>
      </c>
      <c r="H46" s="98">
        <v>65500</v>
      </c>
      <c r="I46" s="98">
        <v>66900</v>
      </c>
      <c r="J46" s="98">
        <v>14200</v>
      </c>
      <c r="K46" s="97">
        <v>0.8</v>
      </c>
    </row>
    <row r="47" spans="1:11" x14ac:dyDescent="0.25">
      <c r="A47" s="136"/>
      <c r="B47" s="34" t="s">
        <v>30</v>
      </c>
      <c r="C47" s="98">
        <v>52700</v>
      </c>
      <c r="D47" s="98">
        <v>55500</v>
      </c>
      <c r="E47" s="98">
        <v>56900</v>
      </c>
      <c r="F47" s="98">
        <v>57800</v>
      </c>
      <c r="G47" s="98">
        <v>58300</v>
      </c>
      <c r="H47" s="98">
        <v>58500</v>
      </c>
      <c r="I47" s="98">
        <v>58300</v>
      </c>
      <c r="J47" s="98">
        <v>5600</v>
      </c>
      <c r="K47" s="97">
        <v>0.3</v>
      </c>
    </row>
    <row r="48" spans="1:11" x14ac:dyDescent="0.25">
      <c r="A48" s="136"/>
      <c r="B48" s="34" t="s">
        <v>31</v>
      </c>
      <c r="C48" s="98"/>
      <c r="D48" s="98">
        <v>54300</v>
      </c>
      <c r="E48" s="98">
        <v>54400</v>
      </c>
      <c r="F48" s="98">
        <v>53900</v>
      </c>
      <c r="G48" s="98">
        <v>53000</v>
      </c>
      <c r="H48" s="98">
        <v>51800</v>
      </c>
      <c r="I48" s="98">
        <v>50100</v>
      </c>
      <c r="J48" s="98">
        <v>-2600</v>
      </c>
      <c r="K48" s="97">
        <v>-0.2</v>
      </c>
    </row>
    <row r="49" spans="1:11" ht="5.0999999999999996" customHeight="1" x14ac:dyDescent="0.25">
      <c r="A49" s="133" t="s">
        <v>32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x14ac:dyDescent="0.25">
      <c r="A50" s="136" t="s">
        <v>43</v>
      </c>
      <c r="B50" s="34" t="s">
        <v>29</v>
      </c>
      <c r="C50" s="98"/>
      <c r="D50" s="98">
        <v>52200</v>
      </c>
      <c r="E50" s="98">
        <v>54600</v>
      </c>
      <c r="F50" s="98">
        <v>56600</v>
      </c>
      <c r="G50" s="98">
        <v>58300</v>
      </c>
      <c r="H50" s="98">
        <v>59700</v>
      </c>
      <c r="I50" s="98">
        <v>61000</v>
      </c>
      <c r="J50" s="98">
        <v>12200</v>
      </c>
      <c r="K50" s="97">
        <v>0.7</v>
      </c>
    </row>
    <row r="51" spans="1:11" x14ac:dyDescent="0.25">
      <c r="A51" s="136"/>
      <c r="B51" s="34" t="s">
        <v>30</v>
      </c>
      <c r="C51" s="98">
        <v>48700</v>
      </c>
      <c r="D51" s="98">
        <v>51000</v>
      </c>
      <c r="E51" s="98">
        <v>52000</v>
      </c>
      <c r="F51" s="98">
        <v>52700</v>
      </c>
      <c r="G51" s="98">
        <v>52900</v>
      </c>
      <c r="H51" s="98">
        <v>52900</v>
      </c>
      <c r="I51" s="98">
        <v>52700</v>
      </c>
      <c r="J51" s="98">
        <v>3900</v>
      </c>
      <c r="K51" s="97">
        <v>0.3</v>
      </c>
    </row>
    <row r="52" spans="1:11" x14ac:dyDescent="0.25">
      <c r="A52" s="136"/>
      <c r="B52" s="34" t="s">
        <v>31</v>
      </c>
      <c r="C52" s="98"/>
      <c r="D52" s="98">
        <v>49800</v>
      </c>
      <c r="E52" s="98">
        <v>49500</v>
      </c>
      <c r="F52" s="98">
        <v>48900</v>
      </c>
      <c r="G52" s="98">
        <v>47800</v>
      </c>
      <c r="H52" s="98">
        <v>46400</v>
      </c>
      <c r="I52" s="98">
        <v>44800</v>
      </c>
      <c r="J52" s="98">
        <v>-4000</v>
      </c>
      <c r="K52" s="97">
        <v>-0.3</v>
      </c>
    </row>
    <row r="53" spans="1:11" ht="5.0999999999999996" customHeight="1" x14ac:dyDescent="0.25">
      <c r="A53" s="133" t="s">
        <v>32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x14ac:dyDescent="0.25">
      <c r="A54" s="136" t="s">
        <v>44</v>
      </c>
      <c r="B54" s="34" t="s">
        <v>29</v>
      </c>
      <c r="C54" s="98"/>
      <c r="D54" s="98">
        <v>33300</v>
      </c>
      <c r="E54" s="98">
        <v>34300</v>
      </c>
      <c r="F54" s="98">
        <v>35000</v>
      </c>
      <c r="G54" s="98">
        <v>35600</v>
      </c>
      <c r="H54" s="98">
        <v>35900</v>
      </c>
      <c r="I54" s="98">
        <v>36000</v>
      </c>
      <c r="J54" s="98">
        <v>3600</v>
      </c>
      <c r="K54" s="97">
        <v>0.3</v>
      </c>
    </row>
    <row r="55" spans="1:11" x14ac:dyDescent="0.25">
      <c r="A55" s="136"/>
      <c r="B55" s="34" t="s">
        <v>30</v>
      </c>
      <c r="C55" s="98">
        <v>32400</v>
      </c>
      <c r="D55" s="98">
        <v>32500</v>
      </c>
      <c r="E55" s="98">
        <v>32600</v>
      </c>
      <c r="F55" s="98">
        <v>32500</v>
      </c>
      <c r="G55" s="98">
        <v>32100</v>
      </c>
      <c r="H55" s="98">
        <v>31400</v>
      </c>
      <c r="I55" s="98">
        <v>30600</v>
      </c>
      <c r="J55" s="98">
        <v>-1800</v>
      </c>
      <c r="K55" s="97">
        <v>-0.2</v>
      </c>
    </row>
    <row r="56" spans="1:11" x14ac:dyDescent="0.25">
      <c r="A56" s="136"/>
      <c r="B56" s="34" t="s">
        <v>31</v>
      </c>
      <c r="C56" s="98"/>
      <c r="D56" s="98">
        <v>31700</v>
      </c>
      <c r="E56" s="98">
        <v>31000</v>
      </c>
      <c r="F56" s="98">
        <v>30000</v>
      </c>
      <c r="G56" s="98">
        <v>28700</v>
      </c>
      <c r="H56" s="98">
        <v>27200</v>
      </c>
      <c r="I56" s="98">
        <v>25500</v>
      </c>
      <c r="J56" s="98">
        <v>-6900</v>
      </c>
      <c r="K56" s="97">
        <v>-0.8</v>
      </c>
    </row>
    <row r="57" spans="1:11" ht="5.0999999999999996" customHeight="1" x14ac:dyDescent="0.2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x14ac:dyDescent="0.25">
      <c r="A58" s="138" t="s">
        <v>45</v>
      </c>
      <c r="B58" s="38" t="s">
        <v>29</v>
      </c>
      <c r="C58" s="87"/>
      <c r="D58" s="87">
        <v>678600</v>
      </c>
      <c r="E58" s="87">
        <v>725400</v>
      </c>
      <c r="F58" s="87">
        <v>770900</v>
      </c>
      <c r="G58" s="87">
        <v>814900</v>
      </c>
      <c r="H58" s="87">
        <v>857700</v>
      </c>
      <c r="I58" s="87">
        <v>899400</v>
      </c>
      <c r="J58" s="87">
        <v>276600</v>
      </c>
      <c r="K58" s="86">
        <v>1.2</v>
      </c>
    </row>
    <row r="59" spans="1:11" x14ac:dyDescent="0.25">
      <c r="A59" s="138"/>
      <c r="B59" s="38" t="s">
        <v>30</v>
      </c>
      <c r="C59" s="87">
        <v>622800</v>
      </c>
      <c r="D59" s="87">
        <v>661300</v>
      </c>
      <c r="E59" s="87">
        <v>689900</v>
      </c>
      <c r="F59" s="87">
        <v>716000</v>
      </c>
      <c r="G59" s="87">
        <v>739700</v>
      </c>
      <c r="H59" s="87">
        <v>761300</v>
      </c>
      <c r="I59" s="87">
        <v>780500</v>
      </c>
      <c r="J59" s="87">
        <v>157700</v>
      </c>
      <c r="K59" s="86">
        <v>0.8</v>
      </c>
    </row>
    <row r="60" spans="1:11" x14ac:dyDescent="0.25">
      <c r="A60" s="138"/>
      <c r="B60" s="38" t="s">
        <v>31</v>
      </c>
      <c r="C60" s="87"/>
      <c r="D60" s="87">
        <v>644500</v>
      </c>
      <c r="E60" s="87">
        <v>655300</v>
      </c>
      <c r="F60" s="87">
        <v>663000</v>
      </c>
      <c r="G60" s="87">
        <v>667300</v>
      </c>
      <c r="H60" s="87">
        <v>668500</v>
      </c>
      <c r="I60" s="87">
        <v>666300</v>
      </c>
      <c r="J60" s="87">
        <v>43500</v>
      </c>
      <c r="K60" s="86">
        <v>0.2</v>
      </c>
    </row>
    <row r="61" spans="1:11" ht="5.0999999999999996" customHeight="1" x14ac:dyDescent="0.25">
      <c r="A61" s="133" t="s">
        <v>32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</row>
    <row r="62" spans="1:11" x14ac:dyDescent="0.25">
      <c r="A62" s="136" t="s">
        <v>46</v>
      </c>
      <c r="B62" s="34" t="s">
        <v>29</v>
      </c>
      <c r="C62" s="98"/>
      <c r="D62" s="98">
        <v>257400</v>
      </c>
      <c r="E62" s="98">
        <v>272700</v>
      </c>
      <c r="F62" s="98">
        <v>287300</v>
      </c>
      <c r="G62" s="98">
        <v>300900</v>
      </c>
      <c r="H62" s="98">
        <v>313800</v>
      </c>
      <c r="I62" s="98">
        <v>325800</v>
      </c>
      <c r="J62" s="98">
        <v>90800</v>
      </c>
      <c r="K62" s="97">
        <v>1.1000000000000001</v>
      </c>
    </row>
    <row r="63" spans="1:11" x14ac:dyDescent="0.25">
      <c r="A63" s="136"/>
      <c r="B63" s="34" t="s">
        <v>30</v>
      </c>
      <c r="C63" s="98">
        <v>235000</v>
      </c>
      <c r="D63" s="98">
        <v>250900</v>
      </c>
      <c r="E63" s="98">
        <v>259500</v>
      </c>
      <c r="F63" s="98">
        <v>267000</v>
      </c>
      <c r="G63" s="98">
        <v>273300</v>
      </c>
      <c r="H63" s="98">
        <v>278500</v>
      </c>
      <c r="I63" s="98">
        <v>282600</v>
      </c>
      <c r="J63" s="98">
        <v>47600</v>
      </c>
      <c r="K63" s="97">
        <v>0.6</v>
      </c>
    </row>
    <row r="64" spans="1:11" x14ac:dyDescent="0.25">
      <c r="A64" s="136"/>
      <c r="B64" s="34" t="s">
        <v>31</v>
      </c>
      <c r="C64" s="98"/>
      <c r="D64" s="98">
        <v>244600</v>
      </c>
      <c r="E64" s="98">
        <v>246600</v>
      </c>
      <c r="F64" s="98">
        <v>247200</v>
      </c>
      <c r="G64" s="98">
        <v>246400</v>
      </c>
      <c r="H64" s="98">
        <v>244300</v>
      </c>
      <c r="I64" s="98">
        <v>240900</v>
      </c>
      <c r="J64" s="98">
        <v>5800</v>
      </c>
      <c r="K64" s="97">
        <v>0.1</v>
      </c>
    </row>
    <row r="65" spans="1:11" ht="5.0999999999999996" customHeight="1" x14ac:dyDescent="0.25">
      <c r="A65" s="133" t="s">
        <v>32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x14ac:dyDescent="0.25">
      <c r="A66" s="136" t="s">
        <v>47</v>
      </c>
      <c r="B66" s="34" t="s">
        <v>29</v>
      </c>
      <c r="C66" s="98"/>
      <c r="D66" s="98">
        <v>106400</v>
      </c>
      <c r="E66" s="98">
        <v>111100</v>
      </c>
      <c r="F66" s="98">
        <v>115400</v>
      </c>
      <c r="G66" s="98">
        <v>119200</v>
      </c>
      <c r="H66" s="98">
        <v>122800</v>
      </c>
      <c r="I66" s="98">
        <v>126000</v>
      </c>
      <c r="J66" s="98">
        <v>25500</v>
      </c>
      <c r="K66" s="97">
        <v>0.8</v>
      </c>
    </row>
    <row r="67" spans="1:11" x14ac:dyDescent="0.25">
      <c r="A67" s="136"/>
      <c r="B67" s="34" t="s">
        <v>30</v>
      </c>
      <c r="C67" s="98">
        <v>100500</v>
      </c>
      <c r="D67" s="98">
        <v>103800</v>
      </c>
      <c r="E67" s="98">
        <v>105700</v>
      </c>
      <c r="F67" s="98">
        <v>107100</v>
      </c>
      <c r="G67" s="98">
        <v>108000</v>
      </c>
      <c r="H67" s="98">
        <v>108400</v>
      </c>
      <c r="I67" s="98">
        <v>108300</v>
      </c>
      <c r="J67" s="98">
        <v>7800</v>
      </c>
      <c r="K67" s="97">
        <v>0.2</v>
      </c>
    </row>
    <row r="68" spans="1:11" x14ac:dyDescent="0.25">
      <c r="A68" s="136"/>
      <c r="B68" s="34" t="s">
        <v>31</v>
      </c>
      <c r="C68" s="98"/>
      <c r="D68" s="98">
        <v>101300</v>
      </c>
      <c r="E68" s="98">
        <v>100500</v>
      </c>
      <c r="F68" s="98">
        <v>99200</v>
      </c>
      <c r="G68" s="98">
        <v>97200</v>
      </c>
      <c r="H68" s="98">
        <v>94500</v>
      </c>
      <c r="I68" s="98">
        <v>91300</v>
      </c>
      <c r="J68" s="98">
        <v>-9200</v>
      </c>
      <c r="K68" s="97">
        <v>-0.3</v>
      </c>
    </row>
    <row r="69" spans="1:11" ht="5.0999999999999996" customHeight="1" x14ac:dyDescent="0.25">
      <c r="A69" s="133" t="s">
        <v>32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</row>
    <row r="70" spans="1:11" x14ac:dyDescent="0.25">
      <c r="A70" s="139" t="s">
        <v>48</v>
      </c>
      <c r="B70" s="34" t="s">
        <v>29</v>
      </c>
      <c r="C70" s="98"/>
      <c r="D70" s="98">
        <v>4105600</v>
      </c>
      <c r="E70" s="98">
        <v>4403000</v>
      </c>
      <c r="F70" s="98">
        <v>4694100</v>
      </c>
      <c r="G70" s="98">
        <v>4976700</v>
      </c>
      <c r="H70" s="98">
        <v>5252800</v>
      </c>
      <c r="I70" s="98">
        <v>5522700</v>
      </c>
      <c r="J70" s="98">
        <v>1769000</v>
      </c>
      <c r="K70" s="97">
        <v>1.3</v>
      </c>
    </row>
    <row r="71" spans="1:11" x14ac:dyDescent="0.25">
      <c r="A71" s="139"/>
      <c r="B71" s="34" t="s">
        <v>30</v>
      </c>
      <c r="C71" s="98">
        <v>3753700</v>
      </c>
      <c r="D71" s="98">
        <v>4008900</v>
      </c>
      <c r="E71" s="98">
        <v>4203200</v>
      </c>
      <c r="F71" s="98">
        <v>4383500</v>
      </c>
      <c r="G71" s="98">
        <v>4548400</v>
      </c>
      <c r="H71" s="98">
        <v>4700400</v>
      </c>
      <c r="I71" s="98">
        <v>4837900</v>
      </c>
      <c r="J71" s="98">
        <v>1084200</v>
      </c>
      <c r="K71" s="97">
        <v>0.8</v>
      </c>
    </row>
    <row r="72" spans="1:11" x14ac:dyDescent="0.25">
      <c r="A72" s="139"/>
      <c r="B72" s="34" t="s">
        <v>31</v>
      </c>
      <c r="C72" s="98"/>
      <c r="D72" s="98">
        <v>3915000</v>
      </c>
      <c r="E72" s="98">
        <v>4008600</v>
      </c>
      <c r="F72" s="98">
        <v>4082900</v>
      </c>
      <c r="G72" s="98">
        <v>4135700</v>
      </c>
      <c r="H72" s="98">
        <v>4168200</v>
      </c>
      <c r="I72" s="98">
        <v>4179200</v>
      </c>
      <c r="J72" s="98">
        <v>425500</v>
      </c>
      <c r="K72" s="97">
        <v>0.4</v>
      </c>
    </row>
    <row r="73" spans="1:11" ht="5.0999999999999996" customHeight="1" x14ac:dyDescent="0.25">
      <c r="A73" s="134" t="s">
        <v>32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1" x14ac:dyDescent="0.25">
      <c r="A74" s="139" t="s">
        <v>49</v>
      </c>
      <c r="B74" s="34" t="s">
        <v>29</v>
      </c>
      <c r="C74" s="98"/>
      <c r="D74" s="98">
        <v>1243700</v>
      </c>
      <c r="E74" s="98">
        <v>1320000</v>
      </c>
      <c r="F74" s="98">
        <v>1392600</v>
      </c>
      <c r="G74" s="98">
        <v>1461000</v>
      </c>
      <c r="H74" s="98">
        <v>1526000</v>
      </c>
      <c r="I74" s="98">
        <v>1587600</v>
      </c>
      <c r="J74" s="98">
        <v>441400</v>
      </c>
      <c r="K74" s="97">
        <v>1.1000000000000001</v>
      </c>
    </row>
    <row r="75" spans="1:11" x14ac:dyDescent="0.25">
      <c r="A75" s="139"/>
      <c r="B75" s="34" t="s">
        <v>30</v>
      </c>
      <c r="C75" s="98">
        <v>1146200</v>
      </c>
      <c r="D75" s="98">
        <v>1212700</v>
      </c>
      <c r="E75" s="98">
        <v>1256400</v>
      </c>
      <c r="F75" s="98">
        <v>1294700</v>
      </c>
      <c r="G75" s="98">
        <v>1327200</v>
      </c>
      <c r="H75" s="98">
        <v>1354600</v>
      </c>
      <c r="I75" s="98">
        <v>1377000</v>
      </c>
      <c r="J75" s="98">
        <v>230800</v>
      </c>
      <c r="K75" s="97">
        <v>0.6</v>
      </c>
    </row>
    <row r="76" spans="1:11" x14ac:dyDescent="0.25">
      <c r="A76" s="139"/>
      <c r="B76" s="34" t="s">
        <v>31</v>
      </c>
      <c r="C76" s="98"/>
      <c r="D76" s="98">
        <v>1182600</v>
      </c>
      <c r="E76" s="98">
        <v>1194700</v>
      </c>
      <c r="F76" s="98">
        <v>1200000</v>
      </c>
      <c r="G76" s="98">
        <v>1198100</v>
      </c>
      <c r="H76" s="98">
        <v>1189700</v>
      </c>
      <c r="I76" s="98">
        <v>1174700</v>
      </c>
      <c r="J76" s="98">
        <v>28500</v>
      </c>
      <c r="K76" s="97">
        <v>0.1</v>
      </c>
    </row>
    <row r="77" spans="1:11" ht="5.0999999999999996" customHeight="1" x14ac:dyDescent="0.25">
      <c r="A77" s="134" t="s">
        <v>32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x14ac:dyDescent="0.25">
      <c r="A78" s="139" t="s">
        <v>50</v>
      </c>
      <c r="B78" s="34" t="s">
        <v>29</v>
      </c>
      <c r="C78" s="98"/>
      <c r="D78" s="98">
        <v>5331700</v>
      </c>
      <c r="E78" s="98">
        <v>5770700</v>
      </c>
      <c r="F78" s="98">
        <v>6158900</v>
      </c>
      <c r="G78" s="98">
        <v>6530400</v>
      </c>
      <c r="H78" s="98">
        <v>6849000</v>
      </c>
      <c r="I78" s="98">
        <v>7134300</v>
      </c>
      <c r="J78" s="98">
        <v>2233700</v>
      </c>
      <c r="K78" s="97">
        <v>1.3</v>
      </c>
    </row>
    <row r="79" spans="1:11" x14ac:dyDescent="0.25">
      <c r="A79" s="139"/>
      <c r="B79" s="34" t="s">
        <v>30</v>
      </c>
      <c r="C79" s="98">
        <v>4900600</v>
      </c>
      <c r="D79" s="98">
        <v>5222400</v>
      </c>
      <c r="E79" s="98">
        <v>5460500</v>
      </c>
      <c r="F79" s="98">
        <v>5679000</v>
      </c>
      <c r="G79" s="98">
        <v>5876400</v>
      </c>
      <c r="H79" s="98">
        <v>6055800</v>
      </c>
      <c r="I79" s="98">
        <v>6215800</v>
      </c>
      <c r="J79" s="98">
        <v>1315200</v>
      </c>
      <c r="K79" s="97">
        <v>0.8</v>
      </c>
    </row>
    <row r="80" spans="1:11" x14ac:dyDescent="0.25">
      <c r="A80" s="139"/>
      <c r="B80" s="34" t="s">
        <v>31</v>
      </c>
      <c r="C80" s="98"/>
      <c r="D80" s="98">
        <v>5114400</v>
      </c>
      <c r="E80" s="98">
        <v>5160600</v>
      </c>
      <c r="F80" s="98">
        <v>5203100</v>
      </c>
      <c r="G80" s="98">
        <v>5261600</v>
      </c>
      <c r="H80" s="98">
        <v>5314900</v>
      </c>
      <c r="I80" s="98">
        <v>5343900</v>
      </c>
      <c r="J80" s="98">
        <v>443300</v>
      </c>
      <c r="K80" s="97">
        <v>0.3</v>
      </c>
    </row>
    <row r="81" spans="1:11" x14ac:dyDescent="0.25">
      <c r="A81" s="16" t="s">
        <v>51</v>
      </c>
      <c r="B81" s="39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5">
      <c r="A82" s="21" t="s">
        <v>52</v>
      </c>
      <c r="B82" s="21"/>
      <c r="C82" s="41"/>
      <c r="D82" s="41"/>
      <c r="E82" s="41"/>
      <c r="F82" s="41"/>
      <c r="G82" s="41"/>
      <c r="H82" s="41"/>
      <c r="I82" s="41"/>
      <c r="J82" s="41"/>
      <c r="K82" s="41"/>
    </row>
    <row r="83" spans="1:11" x14ac:dyDescent="0.25">
      <c r="A83" s="21" t="s">
        <v>53</v>
      </c>
      <c r="B83" s="21"/>
      <c r="C83" s="41"/>
      <c r="D83" s="41"/>
      <c r="E83" s="41"/>
      <c r="F83" s="41"/>
      <c r="G83" s="41"/>
      <c r="H83" s="41"/>
      <c r="I83" s="41"/>
      <c r="J83" s="41"/>
      <c r="K83" s="41"/>
    </row>
    <row r="84" spans="1:11" x14ac:dyDescent="0.25">
      <c r="A84" s="21" t="s">
        <v>54</v>
      </c>
      <c r="B84" s="21"/>
      <c r="C84" s="41"/>
      <c r="D84" s="41"/>
      <c r="E84" s="41"/>
      <c r="F84" s="41"/>
      <c r="G84" s="41"/>
      <c r="H84" s="41"/>
      <c r="I84" s="41"/>
      <c r="J84" s="41"/>
      <c r="K84" s="41"/>
    </row>
    <row r="85" spans="1:11" x14ac:dyDescent="0.25">
      <c r="A85" s="21" t="s">
        <v>55</v>
      </c>
      <c r="B85" s="21"/>
      <c r="C85" s="41"/>
      <c r="D85" s="41"/>
      <c r="E85" s="41"/>
      <c r="F85" s="41"/>
      <c r="G85" s="41"/>
      <c r="H85" s="41"/>
      <c r="I85" s="41"/>
      <c r="J85" s="41"/>
      <c r="K85" s="41"/>
    </row>
    <row r="86" spans="1:11" x14ac:dyDescent="0.25">
      <c r="A86" s="42" t="s">
        <v>56</v>
      </c>
      <c r="B86" s="21"/>
      <c r="C86" s="41"/>
      <c r="D86" s="41"/>
      <c r="E86" s="41"/>
      <c r="F86" s="41"/>
      <c r="G86" s="41"/>
      <c r="H86" s="41"/>
      <c r="I86" s="41"/>
      <c r="J86" s="41"/>
      <c r="K86" s="41"/>
    </row>
    <row r="87" spans="1:11" x14ac:dyDescent="0.25">
      <c r="A87" s="42" t="s">
        <v>57</v>
      </c>
      <c r="B87" s="21"/>
      <c r="C87" s="41"/>
      <c r="D87" s="41"/>
      <c r="E87" s="41"/>
      <c r="F87" s="41"/>
      <c r="G87" s="41"/>
      <c r="H87" s="41"/>
      <c r="I87" s="41"/>
      <c r="J87" s="41"/>
      <c r="K87" s="41"/>
    </row>
    <row r="88" spans="1:11" x14ac:dyDescent="0.25">
      <c r="A88" s="42" t="s">
        <v>58</v>
      </c>
      <c r="B88" s="21"/>
      <c r="C88" s="41"/>
      <c r="D88" s="41"/>
      <c r="E88" s="41"/>
      <c r="F88" s="41"/>
      <c r="G88" s="41"/>
      <c r="H88" s="41"/>
      <c r="I88" s="41"/>
      <c r="J88" s="41"/>
      <c r="K88" s="41"/>
    </row>
    <row r="89" spans="1:11" x14ac:dyDescent="0.25">
      <c r="A89" s="42" t="s">
        <v>59</v>
      </c>
      <c r="B89" s="21"/>
      <c r="C89" s="41"/>
      <c r="D89" s="41"/>
      <c r="E89" s="41"/>
      <c r="F89" s="41"/>
      <c r="G89" s="41"/>
      <c r="H89" s="41"/>
      <c r="I89" s="41"/>
      <c r="J89" s="41"/>
      <c r="K89" s="41"/>
    </row>
    <row r="90" spans="1:11" x14ac:dyDescent="0.25">
      <c r="A90" s="42" t="s">
        <v>60</v>
      </c>
      <c r="B90" s="21"/>
      <c r="C90" s="41"/>
      <c r="D90" s="41"/>
      <c r="E90" s="41"/>
      <c r="F90" s="41"/>
      <c r="G90" s="41"/>
      <c r="H90" s="41"/>
      <c r="I90" s="41"/>
      <c r="J90" s="41"/>
      <c r="K90" s="41"/>
    </row>
    <row r="91" spans="1:11" x14ac:dyDescent="0.25">
      <c r="A91" s="42" t="s">
        <v>61</v>
      </c>
      <c r="B91" s="21"/>
      <c r="C91" s="41"/>
      <c r="D91" s="41"/>
      <c r="E91" s="41"/>
      <c r="F91" s="41"/>
      <c r="G91" s="41"/>
      <c r="H91" s="41"/>
      <c r="I91" s="41"/>
      <c r="J91" s="41"/>
      <c r="K91" s="41"/>
    </row>
    <row r="92" spans="1:11" x14ac:dyDescent="0.25">
      <c r="A92" s="42" t="s">
        <v>62</v>
      </c>
      <c r="B92" s="21"/>
      <c r="C92" s="41"/>
      <c r="D92" s="41"/>
      <c r="E92" s="41"/>
      <c r="F92" s="41"/>
      <c r="G92" s="41"/>
      <c r="H92" s="41"/>
      <c r="I92" s="41"/>
      <c r="J92" s="41"/>
      <c r="K92" s="41"/>
    </row>
    <row r="93" spans="1:1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25">
      <c r="A94" s="20" t="s">
        <v>63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x14ac:dyDescent="0.25">
      <c r="A95" s="21" t="s">
        <v>64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25">
      <c r="A97" s="24" t="s">
        <v>65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9" spans="1:11" x14ac:dyDescent="0.25">
      <c r="A99" s="58"/>
      <c r="B99" s="59"/>
      <c r="C99" s="59"/>
    </row>
    <row r="100" spans="1:11" x14ac:dyDescent="0.25">
      <c r="A100" s="137"/>
      <c r="B100" s="60"/>
      <c r="C100" s="61"/>
    </row>
    <row r="101" spans="1:11" x14ac:dyDescent="0.25">
      <c r="A101" s="137"/>
      <c r="B101" s="60"/>
      <c r="C101" s="61"/>
    </row>
    <row r="102" spans="1:11" x14ac:dyDescent="0.25">
      <c r="A102" s="137"/>
      <c r="B102" s="60"/>
      <c r="C102" s="61"/>
    </row>
    <row r="103" spans="1:11" x14ac:dyDescent="0.25">
      <c r="A103" s="137"/>
      <c r="B103" s="60"/>
      <c r="C103" s="61"/>
    </row>
    <row r="104" spans="1:11" x14ac:dyDescent="0.25">
      <c r="A104" s="137"/>
      <c r="B104" s="60"/>
      <c r="C104" s="61"/>
    </row>
    <row r="105" spans="1:11" x14ac:dyDescent="0.25">
      <c r="A105" s="137"/>
      <c r="B105" s="60"/>
      <c r="C105" s="61"/>
    </row>
    <row r="106" spans="1:11" x14ac:dyDescent="0.25">
      <c r="A106" s="137"/>
      <c r="B106" s="60"/>
      <c r="C106" s="61"/>
    </row>
    <row r="107" spans="1:11" x14ac:dyDescent="0.25">
      <c r="A107" s="137"/>
      <c r="B107" s="60"/>
      <c r="C107" s="61"/>
    </row>
    <row r="108" spans="1:11" x14ac:dyDescent="0.25">
      <c r="A108" s="137"/>
      <c r="B108" s="60"/>
      <c r="C108" s="61"/>
    </row>
    <row r="109" spans="1:11" x14ac:dyDescent="0.25">
      <c r="A109" s="137"/>
      <c r="B109" s="60"/>
      <c r="C109" s="61"/>
    </row>
    <row r="110" spans="1:11" x14ac:dyDescent="0.25">
      <c r="A110" s="137"/>
      <c r="B110" s="60"/>
      <c r="C110" s="61"/>
    </row>
    <row r="111" spans="1:11" x14ac:dyDescent="0.25">
      <c r="A111" s="137"/>
      <c r="B111" s="60"/>
      <c r="C111" s="61"/>
    </row>
    <row r="112" spans="1:11" x14ac:dyDescent="0.25">
      <c r="A112" s="137"/>
      <c r="B112" s="60"/>
      <c r="C112" s="61"/>
    </row>
    <row r="113" spans="1:3" x14ac:dyDescent="0.25">
      <c r="A113" s="137"/>
      <c r="B113" s="60"/>
      <c r="C113" s="61"/>
    </row>
    <row r="114" spans="1:3" x14ac:dyDescent="0.25">
      <c r="A114" s="137"/>
      <c r="B114" s="60"/>
      <c r="C114" s="61"/>
    </row>
    <row r="115" spans="1:3" x14ac:dyDescent="0.25">
      <c r="A115" s="137"/>
      <c r="B115" s="60"/>
      <c r="C115" s="61"/>
    </row>
    <row r="116" spans="1:3" x14ac:dyDescent="0.25">
      <c r="A116" s="137"/>
      <c r="B116" s="60"/>
      <c r="C116" s="61"/>
    </row>
    <row r="117" spans="1:3" x14ac:dyDescent="0.25">
      <c r="A117" s="137"/>
      <c r="B117" s="60"/>
      <c r="C117" s="61"/>
    </row>
    <row r="118" spans="1:3" x14ac:dyDescent="0.25">
      <c r="A118" s="137"/>
      <c r="B118" s="60"/>
      <c r="C118" s="61"/>
    </row>
    <row r="119" spans="1:3" x14ac:dyDescent="0.25">
      <c r="A119" s="137"/>
      <c r="B119" s="60"/>
      <c r="C119" s="61"/>
    </row>
    <row r="120" spans="1:3" x14ac:dyDescent="0.25">
      <c r="A120" s="137"/>
      <c r="B120" s="60"/>
      <c r="C120" s="61"/>
    </row>
    <row r="121" spans="1:3" x14ac:dyDescent="0.25">
      <c r="A121" s="140"/>
      <c r="B121" s="60"/>
      <c r="C121" s="61"/>
    </row>
    <row r="122" spans="1:3" x14ac:dyDescent="0.25">
      <c r="A122" s="140"/>
      <c r="B122" s="60"/>
      <c r="C122" s="61"/>
    </row>
    <row r="123" spans="1:3" x14ac:dyDescent="0.25">
      <c r="A123" s="140"/>
      <c r="B123" s="60"/>
      <c r="C123" s="61"/>
    </row>
    <row r="124" spans="1:3" x14ac:dyDescent="0.25">
      <c r="A124" s="137"/>
      <c r="B124" s="60"/>
      <c r="C124" s="61"/>
    </row>
    <row r="125" spans="1:3" x14ac:dyDescent="0.25">
      <c r="A125" s="137"/>
      <c r="B125" s="60"/>
      <c r="C125" s="61"/>
    </row>
    <row r="126" spans="1:3" x14ac:dyDescent="0.25">
      <c r="A126" s="137"/>
      <c r="B126" s="60"/>
      <c r="C126" s="61"/>
    </row>
    <row r="127" spans="1:3" x14ac:dyDescent="0.25">
      <c r="A127" s="142"/>
      <c r="B127" s="60"/>
      <c r="C127" s="61"/>
    </row>
    <row r="128" spans="1:3" x14ac:dyDescent="0.25">
      <c r="A128" s="142"/>
      <c r="B128" s="60"/>
      <c r="C128" s="61"/>
    </row>
    <row r="129" spans="1:3" x14ac:dyDescent="0.25">
      <c r="A129" s="142"/>
      <c r="B129" s="60"/>
      <c r="C129" s="61"/>
    </row>
    <row r="130" spans="1:3" x14ac:dyDescent="0.25">
      <c r="A130" s="142"/>
      <c r="B130" s="60"/>
      <c r="C130" s="61"/>
    </row>
    <row r="131" spans="1:3" x14ac:dyDescent="0.25">
      <c r="A131" s="142"/>
      <c r="B131" s="60"/>
      <c r="C131" s="61"/>
    </row>
    <row r="132" spans="1:3" x14ac:dyDescent="0.25">
      <c r="A132" s="142"/>
      <c r="B132" s="60"/>
      <c r="C132" s="61"/>
    </row>
    <row r="133" spans="1:3" x14ac:dyDescent="0.25">
      <c r="A133" s="142"/>
      <c r="B133" s="60"/>
      <c r="C133" s="61"/>
    </row>
    <row r="134" spans="1:3" x14ac:dyDescent="0.25">
      <c r="A134" s="142"/>
      <c r="B134" s="60"/>
      <c r="C134" s="61"/>
    </row>
    <row r="135" spans="1:3" x14ac:dyDescent="0.25">
      <c r="A135" s="142"/>
      <c r="B135" s="60"/>
      <c r="C135" s="61"/>
    </row>
    <row r="136" spans="1:3" x14ac:dyDescent="0.25">
      <c r="A136" s="142"/>
      <c r="B136" s="60"/>
      <c r="C136" s="61"/>
    </row>
    <row r="137" spans="1:3" x14ac:dyDescent="0.25">
      <c r="A137" s="142"/>
      <c r="B137" s="60"/>
      <c r="C137" s="61"/>
    </row>
    <row r="138" spans="1:3" x14ac:dyDescent="0.25">
      <c r="A138" s="142"/>
      <c r="B138" s="60"/>
      <c r="C138" s="61"/>
    </row>
    <row r="139" spans="1:3" x14ac:dyDescent="0.25">
      <c r="A139" s="142"/>
      <c r="B139" s="60"/>
      <c r="C139" s="61"/>
    </row>
    <row r="140" spans="1:3" x14ac:dyDescent="0.25">
      <c r="A140" s="142"/>
      <c r="B140" s="60"/>
      <c r="C140" s="61"/>
    </row>
    <row r="141" spans="1:3" x14ac:dyDescent="0.25">
      <c r="A141" s="142"/>
      <c r="B141" s="60"/>
      <c r="C141" s="61"/>
    </row>
    <row r="142" spans="1:3" x14ac:dyDescent="0.25">
      <c r="A142" s="141"/>
      <c r="B142" s="60"/>
      <c r="C142" s="61"/>
    </row>
    <row r="143" spans="1:3" x14ac:dyDescent="0.25">
      <c r="A143" s="141"/>
      <c r="B143" s="60"/>
      <c r="C143" s="61"/>
    </row>
    <row r="144" spans="1:3" x14ac:dyDescent="0.25">
      <c r="A144" s="141"/>
      <c r="B144" s="60"/>
      <c r="C144" s="61"/>
    </row>
  </sheetData>
  <mergeCells count="56">
    <mergeCell ref="A142:A144"/>
    <mergeCell ref="A139:A141"/>
    <mergeCell ref="A133:A135"/>
    <mergeCell ref="A136:A138"/>
    <mergeCell ref="A124:A126"/>
    <mergeCell ref="A127:A129"/>
    <mergeCell ref="A130:A132"/>
    <mergeCell ref="A115:A117"/>
    <mergeCell ref="A118:A120"/>
    <mergeCell ref="A121:A123"/>
    <mergeCell ref="A109:A111"/>
    <mergeCell ref="A112:A114"/>
    <mergeCell ref="A100:A102"/>
    <mergeCell ref="A103:A105"/>
    <mergeCell ref="A106:A108"/>
    <mergeCell ref="A37:K37"/>
    <mergeCell ref="A41:K41"/>
    <mergeCell ref="A49:K49"/>
    <mergeCell ref="A53:K53"/>
    <mergeCell ref="A57:K57"/>
    <mergeCell ref="A61:K61"/>
    <mergeCell ref="A54:A56"/>
    <mergeCell ref="A58:A60"/>
    <mergeCell ref="A62:A64"/>
    <mergeCell ref="A66:A68"/>
    <mergeCell ref="A70:A72"/>
    <mergeCell ref="A74:A76"/>
    <mergeCell ref="A78:A80"/>
    <mergeCell ref="A13:K13"/>
    <mergeCell ref="A17:K17"/>
    <mergeCell ref="A21:K21"/>
    <mergeCell ref="A25:K25"/>
    <mergeCell ref="A29:K29"/>
    <mergeCell ref="A14:A16"/>
    <mergeCell ref="A18:A20"/>
    <mergeCell ref="A22:A24"/>
    <mergeCell ref="A65:K65"/>
    <mergeCell ref="A69:K69"/>
    <mergeCell ref="A73:K73"/>
    <mergeCell ref="A77:K77"/>
    <mergeCell ref="A26:A28"/>
    <mergeCell ref="A30:A32"/>
    <mergeCell ref="A34:A36"/>
    <mergeCell ref="A33:K33"/>
    <mergeCell ref="A38:A40"/>
    <mergeCell ref="A42:A44"/>
    <mergeCell ref="A46:A48"/>
    <mergeCell ref="A50:A52"/>
    <mergeCell ref="A10:A12"/>
    <mergeCell ref="A9:K9"/>
    <mergeCell ref="A5:K5"/>
    <mergeCell ref="A3:A4"/>
    <mergeCell ref="B3:B4"/>
    <mergeCell ref="C3:I3"/>
    <mergeCell ref="J3:K3"/>
    <mergeCell ref="A6:A8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5"/>
  <sheetViews>
    <sheetView zoomScaleNormal="100" workbookViewId="0"/>
  </sheetViews>
  <sheetFormatPr defaultColWidth="8.85546875" defaultRowHeight="15" x14ac:dyDescent="0.25"/>
  <cols>
    <col min="1" max="1" width="18.5703125" style="1" bestFit="1" customWidth="1"/>
    <col min="2" max="16384" width="8.85546875" style="1"/>
  </cols>
  <sheetData>
    <row r="1" spans="1:1" ht="30" customHeight="1" x14ac:dyDescent="0.25">
      <c r="A1" s="121" t="s">
        <v>20</v>
      </c>
    </row>
    <row r="27" spans="1:4" ht="30" customHeight="1" x14ac:dyDescent="0.25">
      <c r="A27" s="65"/>
      <c r="B27" s="143" t="s">
        <v>66</v>
      </c>
      <c r="C27" s="144"/>
      <c r="D27" s="145"/>
    </row>
    <row r="28" spans="1:4" x14ac:dyDescent="0.25">
      <c r="A28" s="65" t="s">
        <v>67</v>
      </c>
      <c r="B28" s="65" t="s">
        <v>29</v>
      </c>
      <c r="C28" s="65" t="s">
        <v>30</v>
      </c>
      <c r="D28" s="65" t="s">
        <v>31</v>
      </c>
    </row>
    <row r="29" spans="1:4" x14ac:dyDescent="0.25">
      <c r="A29" s="64" t="s">
        <v>68</v>
      </c>
      <c r="B29" s="67">
        <v>1.5</v>
      </c>
      <c r="C29" s="67">
        <v>1.1000000000000001</v>
      </c>
      <c r="D29" s="67">
        <v>0.6</v>
      </c>
    </row>
    <row r="30" spans="1:4" x14ac:dyDescent="0.25">
      <c r="A30" s="64" t="s">
        <v>69</v>
      </c>
      <c r="B30" s="67">
        <v>1.2</v>
      </c>
      <c r="C30" s="67">
        <v>0.8</v>
      </c>
      <c r="D30" s="67">
        <v>0.2</v>
      </c>
    </row>
    <row r="31" spans="1:4" x14ac:dyDescent="0.25">
      <c r="A31" s="63" t="s">
        <v>70</v>
      </c>
      <c r="B31" s="67">
        <v>1.3</v>
      </c>
      <c r="C31" s="67">
        <v>0.8</v>
      </c>
      <c r="D31" s="67">
        <v>0.3</v>
      </c>
    </row>
    <row r="32" spans="1:4" x14ac:dyDescent="0.25">
      <c r="A32" s="64" t="s">
        <v>71</v>
      </c>
      <c r="B32" s="67">
        <v>1.3</v>
      </c>
      <c r="C32" s="67">
        <v>0.9</v>
      </c>
      <c r="D32" s="67">
        <v>0.4</v>
      </c>
    </row>
    <row r="33" spans="1:4" x14ac:dyDescent="0.25">
      <c r="A33" s="64" t="s">
        <v>72</v>
      </c>
      <c r="B33" s="67">
        <v>1.2</v>
      </c>
      <c r="C33" s="67">
        <v>0.8</v>
      </c>
      <c r="D33" s="67">
        <v>0.3</v>
      </c>
    </row>
    <row r="34" spans="1:4" x14ac:dyDescent="0.25">
      <c r="A34" s="64" t="s">
        <v>73</v>
      </c>
      <c r="B34" s="67">
        <v>1.1000000000000001</v>
      </c>
      <c r="C34" s="67">
        <v>0.6</v>
      </c>
      <c r="D34" s="67">
        <v>0.1</v>
      </c>
    </row>
    <row r="35" spans="1:4" x14ac:dyDescent="0.25">
      <c r="A35" s="64" t="s">
        <v>74</v>
      </c>
      <c r="B35" s="67">
        <v>0.8</v>
      </c>
      <c r="C35" s="67">
        <v>0.3</v>
      </c>
      <c r="D35" s="67">
        <v>-0.2</v>
      </c>
    </row>
    <row r="36" spans="1:4" x14ac:dyDescent="0.25">
      <c r="A36" s="64" t="s">
        <v>75</v>
      </c>
      <c r="B36" s="67">
        <v>1.2</v>
      </c>
      <c r="C36" s="67">
        <v>0.7</v>
      </c>
      <c r="D36" s="67">
        <v>0.3</v>
      </c>
    </row>
    <row r="37" spans="1:4" x14ac:dyDescent="0.25">
      <c r="A37" s="64" t="s">
        <v>76</v>
      </c>
      <c r="B37" s="67">
        <v>0.9</v>
      </c>
      <c r="C37" s="67">
        <v>0.4</v>
      </c>
      <c r="D37" s="67">
        <v>-0.1</v>
      </c>
    </row>
    <row r="38" spans="1:4" x14ac:dyDescent="0.25">
      <c r="A38" s="64" t="s">
        <v>77</v>
      </c>
      <c r="B38" s="67">
        <v>1</v>
      </c>
      <c r="C38" s="67">
        <v>0.5</v>
      </c>
      <c r="D38" s="67">
        <v>0</v>
      </c>
    </row>
    <row r="39" spans="1:4" x14ac:dyDescent="0.25">
      <c r="A39" s="64" t="s">
        <v>78</v>
      </c>
      <c r="B39" s="67">
        <v>1</v>
      </c>
      <c r="C39" s="67">
        <v>0.6</v>
      </c>
      <c r="D39" s="67">
        <v>0.1</v>
      </c>
    </row>
    <row r="40" spans="1:4" x14ac:dyDescent="0.25">
      <c r="A40" s="64" t="s">
        <v>79</v>
      </c>
      <c r="B40" s="67">
        <v>1</v>
      </c>
      <c r="C40" s="67">
        <v>0.5</v>
      </c>
      <c r="D40" s="67">
        <v>0</v>
      </c>
    </row>
    <row r="41" spans="1:4" x14ac:dyDescent="0.25">
      <c r="A41" s="64" t="s">
        <v>80</v>
      </c>
      <c r="B41" s="67">
        <v>0.7</v>
      </c>
      <c r="C41" s="67">
        <v>0.3</v>
      </c>
      <c r="D41" s="67">
        <v>-0.3</v>
      </c>
    </row>
    <row r="42" spans="1:4" x14ac:dyDescent="0.25">
      <c r="A42" s="64" t="s">
        <v>81</v>
      </c>
      <c r="B42" s="67">
        <v>0.9</v>
      </c>
      <c r="C42" s="67">
        <v>0.4</v>
      </c>
      <c r="D42" s="67">
        <v>-0.2</v>
      </c>
    </row>
    <row r="43" spans="1:4" x14ac:dyDescent="0.25">
      <c r="A43" s="64" t="s">
        <v>82</v>
      </c>
      <c r="B43" s="67">
        <v>0.8</v>
      </c>
      <c r="C43" s="67">
        <v>0.4</v>
      </c>
      <c r="D43" s="67">
        <v>-0.2</v>
      </c>
    </row>
    <row r="44" spans="1:4" x14ac:dyDescent="0.25">
      <c r="A44" s="64" t="s">
        <v>83</v>
      </c>
      <c r="B44" s="67">
        <v>0.8</v>
      </c>
      <c r="C44" s="67">
        <v>0.2</v>
      </c>
      <c r="D44" s="67">
        <v>-0.3</v>
      </c>
    </row>
    <row r="45" spans="1:4" x14ac:dyDescent="0.25">
      <c r="A45" s="64" t="s">
        <v>84</v>
      </c>
      <c r="B45" s="67">
        <v>0.3</v>
      </c>
      <c r="C45" s="67">
        <v>-0.2</v>
      </c>
      <c r="D45" s="67">
        <v>-0.8</v>
      </c>
    </row>
  </sheetData>
  <sortState xmlns:xlrd2="http://schemas.microsoft.com/office/spreadsheetml/2017/richdata2" ref="A29:D45">
    <sortCondition descending="1" ref="C29:C45"/>
  </sortState>
  <mergeCells count="1">
    <mergeCell ref="B27:D27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0"/>
  <sheetViews>
    <sheetView zoomScaleNormal="100" workbookViewId="0">
      <pane ySplit="5" topLeftCell="A218" activePane="bottomLeft" state="frozen"/>
      <selection pane="bottomLeft" activeCell="M233" sqref="M233"/>
    </sheetView>
  </sheetViews>
  <sheetFormatPr defaultColWidth="8.85546875" defaultRowHeight="15" x14ac:dyDescent="0.25"/>
  <cols>
    <col min="1" max="1" width="20.42578125" style="1" bestFit="1" customWidth="1"/>
    <col min="2" max="3" width="9" style="1" bestFit="1" customWidth="1"/>
    <col min="4" max="7" width="9.42578125" style="1" bestFit="1" customWidth="1"/>
    <col min="8" max="12" width="10.85546875" style="1" customWidth="1"/>
    <col min="13" max="13" width="15.42578125" style="100" customWidth="1"/>
    <col min="14" max="16384" width="8.85546875" style="1"/>
  </cols>
  <sheetData>
    <row r="1" spans="1:13" ht="24.95" customHeight="1" x14ac:dyDescent="0.25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6"/>
    </row>
    <row r="2" spans="1:13" x14ac:dyDescent="0.25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x14ac:dyDescent="0.25">
      <c r="A3" s="2"/>
      <c r="B3" s="3"/>
      <c r="C3" s="4"/>
      <c r="D3" s="4"/>
      <c r="E3" s="4"/>
      <c r="F3" s="4"/>
      <c r="G3" s="4"/>
      <c r="H3" s="2"/>
      <c r="I3" s="2"/>
      <c r="J3" s="2"/>
      <c r="K3" s="2"/>
      <c r="L3" s="2"/>
      <c r="M3" s="105"/>
    </row>
    <row r="4" spans="1:13" ht="24.95" customHeight="1" x14ac:dyDescent="0.25">
      <c r="A4" s="131" t="s">
        <v>21</v>
      </c>
      <c r="B4" s="148" t="s">
        <v>87</v>
      </c>
      <c r="C4" s="148" t="s">
        <v>88</v>
      </c>
      <c r="D4" s="148"/>
      <c r="E4" s="148"/>
      <c r="F4" s="148"/>
      <c r="G4" s="148"/>
      <c r="H4" s="148" t="s">
        <v>89</v>
      </c>
      <c r="I4" s="148"/>
      <c r="J4" s="148"/>
      <c r="K4" s="148"/>
      <c r="L4" s="148" t="s">
        <v>90</v>
      </c>
      <c r="M4" s="148" t="s">
        <v>91</v>
      </c>
    </row>
    <row r="5" spans="1:13" ht="27" x14ac:dyDescent="0.25">
      <c r="A5" s="131"/>
      <c r="B5" s="148"/>
      <c r="C5" s="84" t="s">
        <v>92</v>
      </c>
      <c r="D5" s="7" t="s">
        <v>93</v>
      </c>
      <c r="E5" s="7" t="s">
        <v>94</v>
      </c>
      <c r="F5" s="84" t="s">
        <v>95</v>
      </c>
      <c r="G5" s="8" t="s">
        <v>96</v>
      </c>
      <c r="H5" s="7" t="s">
        <v>97</v>
      </c>
      <c r="I5" s="7" t="s">
        <v>98</v>
      </c>
      <c r="J5" s="84" t="s">
        <v>99</v>
      </c>
      <c r="K5" s="84" t="s">
        <v>100</v>
      </c>
      <c r="L5" s="148"/>
      <c r="M5" s="148"/>
    </row>
    <row r="6" spans="1:13" ht="5.0999999999999996" customHeight="1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25">
      <c r="A7" s="146" t="s">
        <v>28</v>
      </c>
      <c r="B7" s="115">
        <v>1996</v>
      </c>
      <c r="C7" s="114">
        <v>37200</v>
      </c>
      <c r="D7" s="114">
        <v>46600</v>
      </c>
      <c r="E7" s="114">
        <v>39900</v>
      </c>
      <c r="F7" s="114">
        <v>16900</v>
      </c>
      <c r="G7" s="114">
        <v>140700</v>
      </c>
      <c r="H7" s="113" t="s">
        <v>101</v>
      </c>
      <c r="I7" s="113" t="s">
        <v>101</v>
      </c>
      <c r="J7" s="113" t="s">
        <v>101</v>
      </c>
      <c r="K7" s="113" t="s">
        <v>101</v>
      </c>
      <c r="L7" s="113" t="s">
        <v>101</v>
      </c>
      <c r="M7" s="104">
        <v>33.700000000000003</v>
      </c>
    </row>
    <row r="8" spans="1:13" x14ac:dyDescent="0.25">
      <c r="A8" s="146"/>
      <c r="B8" s="115">
        <v>2001</v>
      </c>
      <c r="C8" s="114">
        <v>36300</v>
      </c>
      <c r="D8" s="114">
        <v>43200</v>
      </c>
      <c r="E8" s="114">
        <v>45800</v>
      </c>
      <c r="F8" s="114">
        <v>19100</v>
      </c>
      <c r="G8" s="114">
        <v>144400</v>
      </c>
      <c r="H8" s="113">
        <v>10800</v>
      </c>
      <c r="I8" s="113">
        <v>5700</v>
      </c>
      <c r="J8" s="113">
        <v>5100</v>
      </c>
      <c r="K8" s="113">
        <v>-1300</v>
      </c>
      <c r="L8" s="112">
        <f>J8+K8</f>
        <v>3800</v>
      </c>
      <c r="M8" s="104">
        <v>36.6</v>
      </c>
    </row>
    <row r="9" spans="1:13" x14ac:dyDescent="0.25">
      <c r="A9" s="146"/>
      <c r="B9" s="115">
        <v>2006</v>
      </c>
      <c r="C9" s="114">
        <v>35300</v>
      </c>
      <c r="D9" s="114">
        <v>43500</v>
      </c>
      <c r="E9" s="114">
        <v>51800</v>
      </c>
      <c r="F9" s="114">
        <v>22100</v>
      </c>
      <c r="G9" s="114">
        <v>152700</v>
      </c>
      <c r="H9" s="113">
        <v>10200</v>
      </c>
      <c r="I9" s="113">
        <v>6100</v>
      </c>
      <c r="J9" s="113">
        <v>4100</v>
      </c>
      <c r="K9" s="113">
        <v>4200</v>
      </c>
      <c r="L9" s="112">
        <f t="shared" ref="L9:L17" si="0">J9+K9</f>
        <v>8300</v>
      </c>
      <c r="M9" s="104">
        <v>38.799999999999997</v>
      </c>
    </row>
    <row r="10" spans="1:13" x14ac:dyDescent="0.25">
      <c r="A10" s="146"/>
      <c r="B10" s="115">
        <v>2013</v>
      </c>
      <c r="C10" s="114">
        <v>36400</v>
      </c>
      <c r="D10" s="114">
        <v>42900</v>
      </c>
      <c r="E10" s="114">
        <v>56500</v>
      </c>
      <c r="F10" s="114">
        <v>28900</v>
      </c>
      <c r="G10" s="114">
        <v>164700</v>
      </c>
      <c r="H10" s="113">
        <v>11400</v>
      </c>
      <c r="I10" s="113">
        <v>6600</v>
      </c>
      <c r="J10" s="113">
        <v>4700</v>
      </c>
      <c r="K10" s="113">
        <v>3700</v>
      </c>
      <c r="L10" s="112">
        <f t="shared" si="0"/>
        <v>8400</v>
      </c>
      <c r="M10" s="104">
        <v>41.5</v>
      </c>
    </row>
    <row r="11" spans="1:13" x14ac:dyDescent="0.25">
      <c r="A11" s="146"/>
      <c r="B11" s="115">
        <v>2018</v>
      </c>
      <c r="C11" s="114">
        <v>38600</v>
      </c>
      <c r="D11" s="114">
        <v>50100</v>
      </c>
      <c r="E11" s="114">
        <v>61200</v>
      </c>
      <c r="F11" s="114">
        <v>36000</v>
      </c>
      <c r="G11" s="114">
        <v>185800</v>
      </c>
      <c r="H11" s="113">
        <v>10900</v>
      </c>
      <c r="I11" s="113">
        <v>7500</v>
      </c>
      <c r="J11" s="113">
        <v>3400</v>
      </c>
      <c r="K11" s="113">
        <v>17700</v>
      </c>
      <c r="L11" s="112">
        <f t="shared" si="0"/>
        <v>21100</v>
      </c>
      <c r="M11" s="104">
        <v>42.3</v>
      </c>
    </row>
    <row r="12" spans="1:13" x14ac:dyDescent="0.25">
      <c r="A12" s="146"/>
      <c r="B12" s="115">
        <v>2023</v>
      </c>
      <c r="C12" s="114">
        <v>39600</v>
      </c>
      <c r="D12" s="114">
        <v>53100</v>
      </c>
      <c r="E12" s="114">
        <v>62800</v>
      </c>
      <c r="F12" s="114">
        <v>43700</v>
      </c>
      <c r="G12" s="114">
        <v>199300</v>
      </c>
      <c r="H12" s="113">
        <v>11200</v>
      </c>
      <c r="I12" s="113">
        <v>8400</v>
      </c>
      <c r="J12" s="113">
        <v>2700</v>
      </c>
      <c r="K12" s="113">
        <v>10700</v>
      </c>
      <c r="L12" s="112">
        <f t="shared" si="0"/>
        <v>13400</v>
      </c>
      <c r="M12" s="104">
        <v>43.3</v>
      </c>
    </row>
    <row r="13" spans="1:13" x14ac:dyDescent="0.25">
      <c r="A13" s="146"/>
      <c r="B13" s="115">
        <v>2028</v>
      </c>
      <c r="C13" s="114">
        <v>38100</v>
      </c>
      <c r="D13" s="114">
        <v>55200</v>
      </c>
      <c r="E13" s="114">
        <v>62800</v>
      </c>
      <c r="F13" s="114">
        <v>51800</v>
      </c>
      <c r="G13" s="114">
        <v>207800</v>
      </c>
      <c r="H13" s="113">
        <v>11200</v>
      </c>
      <c r="I13" s="113">
        <v>9400</v>
      </c>
      <c r="J13" s="113">
        <v>1800</v>
      </c>
      <c r="K13" s="113">
        <v>6700</v>
      </c>
      <c r="L13" s="112">
        <f t="shared" si="0"/>
        <v>8500</v>
      </c>
      <c r="M13" s="104">
        <v>44.4</v>
      </c>
    </row>
    <row r="14" spans="1:13" x14ac:dyDescent="0.25">
      <c r="A14" s="146"/>
      <c r="B14" s="115">
        <v>2033</v>
      </c>
      <c r="C14" s="114">
        <v>37300</v>
      </c>
      <c r="D14" s="114">
        <v>55400</v>
      </c>
      <c r="E14" s="114">
        <v>64200</v>
      </c>
      <c r="F14" s="114">
        <v>58200</v>
      </c>
      <c r="G14" s="114">
        <v>215100</v>
      </c>
      <c r="H14" s="113">
        <v>11300</v>
      </c>
      <c r="I14" s="113">
        <v>10600</v>
      </c>
      <c r="J14" s="113">
        <v>600</v>
      </c>
      <c r="K14" s="113">
        <v>6700</v>
      </c>
      <c r="L14" s="112">
        <f t="shared" si="0"/>
        <v>7300</v>
      </c>
      <c r="M14" s="104">
        <v>45.7</v>
      </c>
    </row>
    <row r="15" spans="1:13" x14ac:dyDescent="0.25">
      <c r="A15" s="146"/>
      <c r="B15" s="115">
        <v>2038</v>
      </c>
      <c r="C15" s="114">
        <v>37400</v>
      </c>
      <c r="D15" s="114">
        <v>55800</v>
      </c>
      <c r="E15" s="114">
        <v>64800</v>
      </c>
      <c r="F15" s="114">
        <v>63400</v>
      </c>
      <c r="G15" s="114">
        <v>221300</v>
      </c>
      <c r="H15" s="113">
        <v>11500</v>
      </c>
      <c r="I15" s="113">
        <v>12000</v>
      </c>
      <c r="J15" s="113">
        <v>-500</v>
      </c>
      <c r="K15" s="113">
        <v>6700</v>
      </c>
      <c r="L15" s="112">
        <f t="shared" si="0"/>
        <v>6200</v>
      </c>
      <c r="M15" s="104">
        <v>46.9</v>
      </c>
    </row>
    <row r="16" spans="1:13" x14ac:dyDescent="0.25">
      <c r="A16" s="146"/>
      <c r="B16" s="115">
        <v>2043</v>
      </c>
      <c r="C16" s="114">
        <v>38100</v>
      </c>
      <c r="D16" s="114">
        <v>56500</v>
      </c>
      <c r="E16" s="114">
        <v>66300</v>
      </c>
      <c r="F16" s="114">
        <v>65800</v>
      </c>
      <c r="G16" s="114">
        <v>226700</v>
      </c>
      <c r="H16" s="113">
        <v>11900</v>
      </c>
      <c r="I16" s="113">
        <v>13300</v>
      </c>
      <c r="J16" s="113">
        <v>-1400</v>
      </c>
      <c r="K16" s="113">
        <v>6700</v>
      </c>
      <c r="L16" s="112">
        <f t="shared" si="0"/>
        <v>5300</v>
      </c>
      <c r="M16" s="104">
        <v>47.6</v>
      </c>
    </row>
    <row r="17" spans="1:13" x14ac:dyDescent="0.25">
      <c r="A17" s="146"/>
      <c r="B17" s="115">
        <v>2048</v>
      </c>
      <c r="C17" s="114">
        <v>39000</v>
      </c>
      <c r="D17" s="114">
        <v>56700</v>
      </c>
      <c r="E17" s="114">
        <v>68300</v>
      </c>
      <c r="F17" s="114">
        <v>67100</v>
      </c>
      <c r="G17" s="114">
        <v>231200</v>
      </c>
      <c r="H17" s="113">
        <v>12100</v>
      </c>
      <c r="I17" s="113">
        <v>14300</v>
      </c>
      <c r="J17" s="113">
        <v>-2200</v>
      </c>
      <c r="K17" s="113">
        <v>6700</v>
      </c>
      <c r="L17" s="112">
        <f t="shared" si="0"/>
        <v>4500</v>
      </c>
      <c r="M17" s="104">
        <v>48</v>
      </c>
    </row>
    <row r="18" spans="1:13" ht="5.0999999999999996" customHeight="1" x14ac:dyDescent="0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x14ac:dyDescent="0.25">
      <c r="A19" s="146" t="s">
        <v>33</v>
      </c>
      <c r="B19" s="9">
        <v>1996</v>
      </c>
      <c r="C19" s="10">
        <v>255600</v>
      </c>
      <c r="D19" s="10">
        <v>451400</v>
      </c>
      <c r="E19" s="10">
        <v>296500</v>
      </c>
      <c r="F19" s="10">
        <v>112300</v>
      </c>
      <c r="G19" s="10">
        <v>1115800</v>
      </c>
      <c r="H19" s="11" t="s">
        <v>101</v>
      </c>
      <c r="I19" s="11" t="s">
        <v>101</v>
      </c>
      <c r="J19" s="11" t="s">
        <v>101</v>
      </c>
      <c r="K19" s="11" t="s">
        <v>101</v>
      </c>
      <c r="L19" s="113" t="s">
        <v>101</v>
      </c>
      <c r="M19" s="110">
        <v>32.1</v>
      </c>
    </row>
    <row r="20" spans="1:13" x14ac:dyDescent="0.25">
      <c r="A20" s="146"/>
      <c r="B20" s="9">
        <v>2001</v>
      </c>
      <c r="C20" s="10">
        <v>277800</v>
      </c>
      <c r="D20" s="10">
        <v>469900</v>
      </c>
      <c r="E20" s="10">
        <v>351000</v>
      </c>
      <c r="F20" s="10">
        <v>119600</v>
      </c>
      <c r="G20" s="10">
        <v>1218300</v>
      </c>
      <c r="H20" s="10">
        <v>96200</v>
      </c>
      <c r="I20" s="10">
        <v>35400</v>
      </c>
      <c r="J20" s="10">
        <v>60800</v>
      </c>
      <c r="K20" s="10">
        <v>41600</v>
      </c>
      <c r="L20" s="112">
        <f t="shared" ref="L20:L29" si="1">J20+K20</f>
        <v>102400</v>
      </c>
      <c r="M20" s="110">
        <v>33.200000000000003</v>
      </c>
    </row>
    <row r="21" spans="1:13" x14ac:dyDescent="0.25">
      <c r="A21" s="146"/>
      <c r="B21" s="9">
        <v>2006</v>
      </c>
      <c r="C21" s="10">
        <v>298200</v>
      </c>
      <c r="D21" s="10">
        <v>525100</v>
      </c>
      <c r="E21" s="10">
        <v>415600</v>
      </c>
      <c r="F21" s="10">
        <v>134000</v>
      </c>
      <c r="G21" s="10">
        <v>1373000</v>
      </c>
      <c r="H21" s="10">
        <v>101500</v>
      </c>
      <c r="I21" s="10">
        <v>35700</v>
      </c>
      <c r="J21" s="10">
        <v>65800</v>
      </c>
      <c r="K21" s="10">
        <v>88900</v>
      </c>
      <c r="L21" s="112">
        <f t="shared" si="1"/>
        <v>154700</v>
      </c>
      <c r="M21" s="110">
        <v>33.799999999999997</v>
      </c>
    </row>
    <row r="22" spans="1:13" x14ac:dyDescent="0.25">
      <c r="A22" s="146"/>
      <c r="B22" s="9">
        <v>2013</v>
      </c>
      <c r="C22" s="10">
        <v>311500</v>
      </c>
      <c r="D22" s="10">
        <v>539400</v>
      </c>
      <c r="E22" s="10">
        <v>472500</v>
      </c>
      <c r="F22" s="10">
        <v>169800</v>
      </c>
      <c r="G22" s="10">
        <v>1493200</v>
      </c>
      <c r="H22" s="10">
        <v>113700</v>
      </c>
      <c r="I22" s="10">
        <v>37500</v>
      </c>
      <c r="J22" s="10">
        <v>76300</v>
      </c>
      <c r="K22" s="10">
        <v>11500</v>
      </c>
      <c r="L22" s="112">
        <f t="shared" si="1"/>
        <v>87800</v>
      </c>
      <c r="M22" s="110">
        <v>34.799999999999997</v>
      </c>
    </row>
    <row r="23" spans="1:13" x14ac:dyDescent="0.25">
      <c r="A23" s="146"/>
      <c r="B23" s="9">
        <v>2018</v>
      </c>
      <c r="C23" s="10">
        <v>324100</v>
      </c>
      <c r="D23" s="10">
        <v>630300</v>
      </c>
      <c r="E23" s="10">
        <v>503400</v>
      </c>
      <c r="F23" s="10">
        <v>197000</v>
      </c>
      <c r="G23" s="10">
        <v>1654800</v>
      </c>
      <c r="H23" s="10">
        <v>109300</v>
      </c>
      <c r="I23" s="10">
        <v>40700</v>
      </c>
      <c r="J23" s="10">
        <v>68700</v>
      </c>
      <c r="K23" s="10">
        <v>93000</v>
      </c>
      <c r="L23" s="112">
        <f t="shared" si="1"/>
        <v>161700</v>
      </c>
      <c r="M23" s="110">
        <v>34.6</v>
      </c>
    </row>
    <row r="24" spans="1:13" x14ac:dyDescent="0.25">
      <c r="A24" s="146"/>
      <c r="B24" s="9">
        <v>2023</v>
      </c>
      <c r="C24" s="10">
        <v>329600</v>
      </c>
      <c r="D24" s="10">
        <v>677100</v>
      </c>
      <c r="E24" s="10">
        <v>533600</v>
      </c>
      <c r="F24" s="10">
        <v>238400</v>
      </c>
      <c r="G24" s="10">
        <v>1778700</v>
      </c>
      <c r="H24" s="10">
        <v>107400</v>
      </c>
      <c r="I24" s="10">
        <v>43500</v>
      </c>
      <c r="J24" s="10">
        <v>63900</v>
      </c>
      <c r="K24" s="10">
        <v>60000</v>
      </c>
      <c r="L24" s="112">
        <f t="shared" si="1"/>
        <v>123900</v>
      </c>
      <c r="M24" s="110">
        <v>35.700000000000003</v>
      </c>
    </row>
    <row r="25" spans="1:13" x14ac:dyDescent="0.25">
      <c r="A25" s="146"/>
      <c r="B25" s="9">
        <v>2028</v>
      </c>
      <c r="C25" s="10">
        <v>325600</v>
      </c>
      <c r="D25" s="10">
        <v>714500</v>
      </c>
      <c r="E25" s="10">
        <v>565200</v>
      </c>
      <c r="F25" s="10">
        <v>286500</v>
      </c>
      <c r="G25" s="10">
        <v>1891800</v>
      </c>
      <c r="H25" s="10">
        <v>111300</v>
      </c>
      <c r="I25" s="10">
        <v>48200</v>
      </c>
      <c r="J25" s="10">
        <v>63100</v>
      </c>
      <c r="K25" s="10">
        <v>50000</v>
      </c>
      <c r="L25" s="112">
        <f t="shared" si="1"/>
        <v>113100</v>
      </c>
      <c r="M25" s="110">
        <v>37.1</v>
      </c>
    </row>
    <row r="26" spans="1:13" x14ac:dyDescent="0.25">
      <c r="A26" s="146"/>
      <c r="B26" s="9">
        <v>2033</v>
      </c>
      <c r="C26" s="10">
        <v>326700</v>
      </c>
      <c r="D26" s="10">
        <v>723700</v>
      </c>
      <c r="E26" s="10">
        <v>618200</v>
      </c>
      <c r="F26" s="10">
        <v>333200</v>
      </c>
      <c r="G26" s="10">
        <v>2001800</v>
      </c>
      <c r="H26" s="10">
        <v>114400</v>
      </c>
      <c r="I26" s="10">
        <v>54400</v>
      </c>
      <c r="J26" s="10">
        <v>60000</v>
      </c>
      <c r="K26" s="10">
        <v>50000</v>
      </c>
      <c r="L26" s="112">
        <f t="shared" si="1"/>
        <v>110000</v>
      </c>
      <c r="M26" s="110">
        <v>38.5</v>
      </c>
    </row>
    <row r="27" spans="1:13" x14ac:dyDescent="0.25">
      <c r="A27" s="146"/>
      <c r="B27" s="9">
        <v>2038</v>
      </c>
      <c r="C27" s="10">
        <v>335700</v>
      </c>
      <c r="D27" s="10">
        <v>729200</v>
      </c>
      <c r="E27" s="10">
        <v>666000</v>
      </c>
      <c r="F27" s="10">
        <v>376200</v>
      </c>
      <c r="G27" s="10">
        <v>2107000</v>
      </c>
      <c r="H27" s="10">
        <v>117000</v>
      </c>
      <c r="I27" s="10">
        <v>61700</v>
      </c>
      <c r="J27" s="10">
        <v>55300</v>
      </c>
      <c r="K27" s="10">
        <v>50000</v>
      </c>
      <c r="L27" s="112">
        <f t="shared" si="1"/>
        <v>105300</v>
      </c>
      <c r="M27" s="110">
        <v>39.6</v>
      </c>
    </row>
    <row r="28" spans="1:13" x14ac:dyDescent="0.25">
      <c r="A28" s="146"/>
      <c r="B28" s="9">
        <v>2043</v>
      </c>
      <c r="C28" s="10">
        <v>344900</v>
      </c>
      <c r="D28" s="10">
        <v>743400</v>
      </c>
      <c r="E28" s="10">
        <v>717000</v>
      </c>
      <c r="F28" s="10">
        <v>402500</v>
      </c>
      <c r="G28" s="10">
        <v>2207800</v>
      </c>
      <c r="H28" s="10">
        <v>120400</v>
      </c>
      <c r="I28" s="10">
        <v>69600</v>
      </c>
      <c r="J28" s="10">
        <v>50800</v>
      </c>
      <c r="K28" s="10">
        <v>50000</v>
      </c>
      <c r="L28" s="112">
        <f t="shared" si="1"/>
        <v>100800</v>
      </c>
      <c r="M28" s="110">
        <v>40.5</v>
      </c>
    </row>
    <row r="29" spans="1:13" x14ac:dyDescent="0.25">
      <c r="A29" s="146"/>
      <c r="B29" s="9">
        <v>2048</v>
      </c>
      <c r="C29" s="10">
        <v>353000</v>
      </c>
      <c r="D29" s="10">
        <v>754000</v>
      </c>
      <c r="E29" s="10">
        <v>761900</v>
      </c>
      <c r="F29" s="10">
        <v>434000</v>
      </c>
      <c r="G29" s="10">
        <v>2302900</v>
      </c>
      <c r="H29" s="10">
        <v>122500</v>
      </c>
      <c r="I29" s="10">
        <v>77500</v>
      </c>
      <c r="J29" s="10">
        <v>45000</v>
      </c>
      <c r="K29" s="10">
        <v>50000</v>
      </c>
      <c r="L29" s="112">
        <f t="shared" si="1"/>
        <v>95000</v>
      </c>
      <c r="M29" s="110">
        <v>41.3</v>
      </c>
    </row>
    <row r="30" spans="1:13" ht="5.0999999999999996" customHeight="1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x14ac:dyDescent="0.25">
      <c r="A31" s="146" t="s">
        <v>34</v>
      </c>
      <c r="B31" s="9">
        <v>1996</v>
      </c>
      <c r="C31" s="10">
        <v>89500</v>
      </c>
      <c r="D31" s="10">
        <v>136100</v>
      </c>
      <c r="E31" s="10">
        <v>94600</v>
      </c>
      <c r="F31" s="10">
        <v>38600</v>
      </c>
      <c r="G31" s="10">
        <v>358800</v>
      </c>
      <c r="H31" s="11" t="s">
        <v>101</v>
      </c>
      <c r="I31" s="11" t="s">
        <v>101</v>
      </c>
      <c r="J31" s="11" t="s">
        <v>101</v>
      </c>
      <c r="K31" s="11" t="s">
        <v>101</v>
      </c>
      <c r="L31" s="113" t="s">
        <v>101</v>
      </c>
      <c r="M31" s="110">
        <v>31.8</v>
      </c>
    </row>
    <row r="32" spans="1:13" x14ac:dyDescent="0.25">
      <c r="A32" s="146"/>
      <c r="B32" s="9">
        <v>2001</v>
      </c>
      <c r="C32" s="10">
        <v>89500</v>
      </c>
      <c r="D32" s="10">
        <v>128700</v>
      </c>
      <c r="E32" s="10">
        <v>107600</v>
      </c>
      <c r="F32" s="10">
        <v>42500</v>
      </c>
      <c r="G32" s="10">
        <v>368400</v>
      </c>
      <c r="H32" s="10">
        <v>28100</v>
      </c>
      <c r="I32" s="10">
        <v>12700</v>
      </c>
      <c r="J32" s="10">
        <v>15500</v>
      </c>
      <c r="K32" s="10">
        <v>-5800</v>
      </c>
      <c r="L32" s="112">
        <f t="shared" ref="L32:L41" si="2">J32+K32</f>
        <v>9700</v>
      </c>
      <c r="M32" s="110">
        <v>33.799999999999997</v>
      </c>
    </row>
    <row r="33" spans="1:13" x14ac:dyDescent="0.25">
      <c r="A33" s="146"/>
      <c r="B33" s="9">
        <v>2006</v>
      </c>
      <c r="C33" s="10">
        <v>88700</v>
      </c>
      <c r="D33" s="10">
        <v>133000</v>
      </c>
      <c r="E33" s="10">
        <v>122600</v>
      </c>
      <c r="F33" s="10">
        <v>48900</v>
      </c>
      <c r="G33" s="10">
        <v>393200</v>
      </c>
      <c r="H33" s="10">
        <v>27400</v>
      </c>
      <c r="I33" s="10">
        <v>12900</v>
      </c>
      <c r="J33" s="10">
        <v>14500</v>
      </c>
      <c r="K33" s="10">
        <v>10400</v>
      </c>
      <c r="L33" s="112">
        <f t="shared" si="2"/>
        <v>24900</v>
      </c>
      <c r="M33" s="110">
        <v>35.5</v>
      </c>
    </row>
    <row r="34" spans="1:13" x14ac:dyDescent="0.25">
      <c r="A34" s="146"/>
      <c r="B34" s="9">
        <v>2013</v>
      </c>
      <c r="C34" s="10">
        <v>92500</v>
      </c>
      <c r="D34" s="10">
        <v>134500</v>
      </c>
      <c r="E34" s="10">
        <v>136100</v>
      </c>
      <c r="F34" s="10">
        <v>61600</v>
      </c>
      <c r="G34" s="10">
        <v>424600</v>
      </c>
      <c r="H34" s="10">
        <v>30500</v>
      </c>
      <c r="I34" s="10">
        <v>14300</v>
      </c>
      <c r="J34" s="10">
        <v>16200</v>
      </c>
      <c r="K34" s="10">
        <v>6900</v>
      </c>
      <c r="L34" s="112">
        <f t="shared" si="2"/>
        <v>23100</v>
      </c>
      <c r="M34" s="110">
        <v>37.1</v>
      </c>
    </row>
    <row r="35" spans="1:13" x14ac:dyDescent="0.25">
      <c r="A35" s="146"/>
      <c r="B35" s="9">
        <v>2018</v>
      </c>
      <c r="C35" s="10">
        <v>98900</v>
      </c>
      <c r="D35" s="10">
        <v>154900</v>
      </c>
      <c r="E35" s="10">
        <v>146900</v>
      </c>
      <c r="F35" s="10">
        <v>74800</v>
      </c>
      <c r="G35" s="10">
        <v>475600</v>
      </c>
      <c r="H35" s="10">
        <v>30500</v>
      </c>
      <c r="I35" s="10">
        <v>15600</v>
      </c>
      <c r="J35" s="10">
        <v>14800</v>
      </c>
      <c r="K35" s="10">
        <v>36100</v>
      </c>
      <c r="L35" s="112">
        <f t="shared" si="2"/>
        <v>50900</v>
      </c>
      <c r="M35" s="110">
        <v>37.1</v>
      </c>
    </row>
    <row r="36" spans="1:13" x14ac:dyDescent="0.25">
      <c r="A36" s="146"/>
      <c r="B36" s="9">
        <v>2023</v>
      </c>
      <c r="C36" s="10">
        <v>102200</v>
      </c>
      <c r="D36" s="10">
        <v>163100</v>
      </c>
      <c r="E36" s="10">
        <v>155100</v>
      </c>
      <c r="F36" s="10">
        <v>90400</v>
      </c>
      <c r="G36" s="10">
        <v>510800</v>
      </c>
      <c r="H36" s="10">
        <v>30600</v>
      </c>
      <c r="I36" s="10">
        <v>17200</v>
      </c>
      <c r="J36" s="10">
        <v>13400</v>
      </c>
      <c r="K36" s="10">
        <v>21800</v>
      </c>
      <c r="L36" s="112">
        <f t="shared" si="2"/>
        <v>35200</v>
      </c>
      <c r="M36" s="110">
        <v>38.5</v>
      </c>
    </row>
    <row r="37" spans="1:13" x14ac:dyDescent="0.25">
      <c r="A37" s="146"/>
      <c r="B37" s="9">
        <v>2028</v>
      </c>
      <c r="C37" s="10">
        <v>99900</v>
      </c>
      <c r="D37" s="10">
        <v>169100</v>
      </c>
      <c r="E37" s="10">
        <v>159800</v>
      </c>
      <c r="F37" s="10">
        <v>107100</v>
      </c>
      <c r="G37" s="10">
        <v>535900</v>
      </c>
      <c r="H37" s="10">
        <v>30600</v>
      </c>
      <c r="I37" s="10">
        <v>19200</v>
      </c>
      <c r="J37" s="10">
        <v>11400</v>
      </c>
      <c r="K37" s="10">
        <v>13700</v>
      </c>
      <c r="L37" s="112">
        <f t="shared" si="2"/>
        <v>25100</v>
      </c>
      <c r="M37" s="110">
        <v>39.9</v>
      </c>
    </row>
    <row r="38" spans="1:13" x14ac:dyDescent="0.25">
      <c r="A38" s="146"/>
      <c r="B38" s="9">
        <v>2033</v>
      </c>
      <c r="C38" s="10">
        <v>98500</v>
      </c>
      <c r="D38" s="10">
        <v>170700</v>
      </c>
      <c r="E38" s="10">
        <v>168100</v>
      </c>
      <c r="F38" s="10">
        <v>121500</v>
      </c>
      <c r="G38" s="10">
        <v>558700</v>
      </c>
      <c r="H38" s="10">
        <v>30800</v>
      </c>
      <c r="I38" s="10">
        <v>21700</v>
      </c>
      <c r="J38" s="10">
        <v>9100</v>
      </c>
      <c r="K38" s="10">
        <v>13700</v>
      </c>
      <c r="L38" s="112">
        <f t="shared" si="2"/>
        <v>22800</v>
      </c>
      <c r="M38" s="110">
        <v>41.3</v>
      </c>
    </row>
    <row r="39" spans="1:13" x14ac:dyDescent="0.25">
      <c r="A39" s="146"/>
      <c r="B39" s="9">
        <v>2038</v>
      </c>
      <c r="C39" s="10">
        <v>98700</v>
      </c>
      <c r="D39" s="10">
        <v>173200</v>
      </c>
      <c r="E39" s="10">
        <v>172400</v>
      </c>
      <c r="F39" s="10">
        <v>134900</v>
      </c>
      <c r="G39" s="10">
        <v>579300</v>
      </c>
      <c r="H39" s="10">
        <v>31300</v>
      </c>
      <c r="I39" s="10">
        <v>24500</v>
      </c>
      <c r="J39" s="10">
        <v>6800</v>
      </c>
      <c r="K39" s="10">
        <v>13700</v>
      </c>
      <c r="L39" s="112">
        <f t="shared" si="2"/>
        <v>20500</v>
      </c>
      <c r="M39" s="110">
        <v>42.4</v>
      </c>
    </row>
    <row r="40" spans="1:13" x14ac:dyDescent="0.25">
      <c r="A40" s="146"/>
      <c r="B40" s="9">
        <v>2043</v>
      </c>
      <c r="C40" s="10">
        <v>100500</v>
      </c>
      <c r="D40" s="10">
        <v>176800</v>
      </c>
      <c r="E40" s="10">
        <v>178000</v>
      </c>
      <c r="F40" s="10">
        <v>142800</v>
      </c>
      <c r="G40" s="10">
        <v>598100</v>
      </c>
      <c r="H40" s="10">
        <v>32300</v>
      </c>
      <c r="I40" s="10">
        <v>27200</v>
      </c>
      <c r="J40" s="10">
        <v>5100</v>
      </c>
      <c r="K40" s="10">
        <v>13700</v>
      </c>
      <c r="L40" s="112">
        <f t="shared" si="2"/>
        <v>18800</v>
      </c>
      <c r="M40" s="110">
        <v>43.1</v>
      </c>
    </row>
    <row r="41" spans="1:13" x14ac:dyDescent="0.25">
      <c r="A41" s="146"/>
      <c r="B41" s="9">
        <v>2048</v>
      </c>
      <c r="C41" s="10">
        <v>102600</v>
      </c>
      <c r="D41" s="10">
        <v>178300</v>
      </c>
      <c r="E41" s="10">
        <v>184400</v>
      </c>
      <c r="F41" s="10">
        <v>149800</v>
      </c>
      <c r="G41" s="10">
        <v>615100</v>
      </c>
      <c r="H41" s="10">
        <v>32900</v>
      </c>
      <c r="I41" s="10">
        <v>29600</v>
      </c>
      <c r="J41" s="10">
        <v>3300</v>
      </c>
      <c r="K41" s="10">
        <v>13700</v>
      </c>
      <c r="L41" s="112">
        <f t="shared" si="2"/>
        <v>17000</v>
      </c>
      <c r="M41" s="110">
        <v>43.6</v>
      </c>
    </row>
    <row r="42" spans="1:13" ht="5.0999999999999996" customHeight="1" x14ac:dyDescent="0.2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1:13" x14ac:dyDescent="0.25">
      <c r="A43" s="146" t="s">
        <v>35</v>
      </c>
      <c r="B43" s="115">
        <v>1996</v>
      </c>
      <c r="C43" s="114">
        <v>57700</v>
      </c>
      <c r="D43" s="114">
        <v>80300</v>
      </c>
      <c r="E43" s="114">
        <v>62900</v>
      </c>
      <c r="F43" s="114">
        <v>29700</v>
      </c>
      <c r="G43" s="114">
        <v>230600</v>
      </c>
      <c r="H43" s="113" t="s">
        <v>101</v>
      </c>
      <c r="I43" s="113" t="s">
        <v>101</v>
      </c>
      <c r="J43" s="113" t="s">
        <v>101</v>
      </c>
      <c r="K43" s="113" t="s">
        <v>101</v>
      </c>
      <c r="L43" s="113" t="s">
        <v>101</v>
      </c>
      <c r="M43" s="104">
        <v>33.6</v>
      </c>
    </row>
    <row r="44" spans="1:13" x14ac:dyDescent="0.25">
      <c r="A44" s="146"/>
      <c r="B44" s="115">
        <v>2001</v>
      </c>
      <c r="C44" s="114">
        <v>60400</v>
      </c>
      <c r="D44" s="114">
        <v>78500</v>
      </c>
      <c r="E44" s="114">
        <v>74000</v>
      </c>
      <c r="F44" s="114">
        <v>33900</v>
      </c>
      <c r="G44" s="114">
        <v>246900</v>
      </c>
      <c r="H44" s="113">
        <v>19000</v>
      </c>
      <c r="I44" s="113">
        <v>9500</v>
      </c>
      <c r="J44" s="113">
        <v>9500</v>
      </c>
      <c r="K44" s="113">
        <v>6700</v>
      </c>
      <c r="L44" s="112">
        <f>K44+J44</f>
        <v>16200</v>
      </c>
      <c r="M44" s="104">
        <v>35.799999999999997</v>
      </c>
    </row>
    <row r="45" spans="1:13" x14ac:dyDescent="0.25">
      <c r="A45" s="146"/>
      <c r="B45" s="115">
        <v>2006</v>
      </c>
      <c r="C45" s="114">
        <v>60300</v>
      </c>
      <c r="D45" s="114">
        <v>80600</v>
      </c>
      <c r="E45" s="114">
        <v>85200</v>
      </c>
      <c r="F45" s="114">
        <v>39200</v>
      </c>
      <c r="G45" s="114">
        <v>265300</v>
      </c>
      <c r="H45" s="113">
        <v>18500</v>
      </c>
      <c r="I45" s="113">
        <v>10100</v>
      </c>
      <c r="J45" s="113">
        <v>8400</v>
      </c>
      <c r="K45" s="113">
        <v>10000</v>
      </c>
      <c r="L45" s="112">
        <f t="shared" ref="L45:L53" si="3">K45+J45</f>
        <v>18400</v>
      </c>
      <c r="M45" s="104">
        <v>37.700000000000003</v>
      </c>
    </row>
    <row r="46" spans="1:13" x14ac:dyDescent="0.25">
      <c r="A46" s="146"/>
      <c r="B46" s="115">
        <v>2013</v>
      </c>
      <c r="C46" s="114">
        <v>60400</v>
      </c>
      <c r="D46" s="114">
        <v>78700</v>
      </c>
      <c r="E46" s="114">
        <v>92400</v>
      </c>
      <c r="F46" s="114">
        <v>48200</v>
      </c>
      <c r="G46" s="114">
        <v>279700</v>
      </c>
      <c r="H46" s="113">
        <v>19700</v>
      </c>
      <c r="I46" s="113">
        <v>11100</v>
      </c>
      <c r="J46" s="113">
        <v>8600</v>
      </c>
      <c r="K46" s="113">
        <v>900</v>
      </c>
      <c r="L46" s="112">
        <f t="shared" si="3"/>
        <v>9500</v>
      </c>
      <c r="M46" s="104">
        <v>40.200000000000003</v>
      </c>
    </row>
    <row r="47" spans="1:13" x14ac:dyDescent="0.25">
      <c r="A47" s="146"/>
      <c r="B47" s="115">
        <v>2018</v>
      </c>
      <c r="C47" s="114">
        <v>65600</v>
      </c>
      <c r="D47" s="114">
        <v>95300</v>
      </c>
      <c r="E47" s="114">
        <v>101400</v>
      </c>
      <c r="F47" s="114">
        <v>58500</v>
      </c>
      <c r="G47" s="114">
        <v>320800</v>
      </c>
      <c r="H47" s="113">
        <v>19400</v>
      </c>
      <c r="I47" s="113">
        <v>12300</v>
      </c>
      <c r="J47" s="113">
        <v>7100</v>
      </c>
      <c r="K47" s="113">
        <v>34100</v>
      </c>
      <c r="L47" s="112">
        <f t="shared" si="3"/>
        <v>41200</v>
      </c>
      <c r="M47" s="104">
        <v>39.9</v>
      </c>
    </row>
    <row r="48" spans="1:13" x14ac:dyDescent="0.25">
      <c r="A48" s="146"/>
      <c r="B48" s="115">
        <v>2023</v>
      </c>
      <c r="C48" s="114">
        <v>68100</v>
      </c>
      <c r="D48" s="114">
        <v>101100</v>
      </c>
      <c r="E48" s="114">
        <v>108100</v>
      </c>
      <c r="F48" s="114">
        <v>69600</v>
      </c>
      <c r="G48" s="114">
        <v>346900</v>
      </c>
      <c r="H48" s="113">
        <v>20100</v>
      </c>
      <c r="I48" s="113">
        <v>13600</v>
      </c>
      <c r="J48" s="113">
        <v>6500</v>
      </c>
      <c r="K48" s="113">
        <v>19600</v>
      </c>
      <c r="L48" s="112">
        <f t="shared" si="3"/>
        <v>26100</v>
      </c>
      <c r="M48" s="104">
        <v>41.1</v>
      </c>
    </row>
    <row r="49" spans="1:13" x14ac:dyDescent="0.25">
      <c r="A49" s="146"/>
      <c r="B49" s="115">
        <v>2028</v>
      </c>
      <c r="C49" s="114">
        <v>65800</v>
      </c>
      <c r="D49" s="114">
        <v>104000</v>
      </c>
      <c r="E49" s="114">
        <v>110400</v>
      </c>
      <c r="F49" s="114">
        <v>81400</v>
      </c>
      <c r="G49" s="114">
        <v>361700</v>
      </c>
      <c r="H49" s="113">
        <v>19800</v>
      </c>
      <c r="I49" s="113">
        <v>15000</v>
      </c>
      <c r="J49" s="113">
        <v>4800</v>
      </c>
      <c r="K49" s="113">
        <v>10000</v>
      </c>
      <c r="L49" s="112">
        <f t="shared" si="3"/>
        <v>14800</v>
      </c>
      <c r="M49" s="104">
        <v>42.4</v>
      </c>
    </row>
    <row r="50" spans="1:13" x14ac:dyDescent="0.25">
      <c r="A50" s="146"/>
      <c r="B50" s="115">
        <v>2033</v>
      </c>
      <c r="C50" s="114">
        <v>63700</v>
      </c>
      <c r="D50" s="114">
        <v>104200</v>
      </c>
      <c r="E50" s="114">
        <v>115200</v>
      </c>
      <c r="F50" s="114">
        <v>91300</v>
      </c>
      <c r="G50" s="114">
        <v>374400</v>
      </c>
      <c r="H50" s="113">
        <v>19600</v>
      </c>
      <c r="I50" s="113">
        <v>16800</v>
      </c>
      <c r="J50" s="113">
        <v>2800</v>
      </c>
      <c r="K50" s="113">
        <v>10000</v>
      </c>
      <c r="L50" s="112">
        <f t="shared" si="3"/>
        <v>12800</v>
      </c>
      <c r="M50" s="104">
        <v>43.9</v>
      </c>
    </row>
    <row r="51" spans="1:13" x14ac:dyDescent="0.25">
      <c r="A51" s="146"/>
      <c r="B51" s="115">
        <v>2038</v>
      </c>
      <c r="C51" s="114">
        <v>62900</v>
      </c>
      <c r="D51" s="114">
        <v>105300</v>
      </c>
      <c r="E51" s="114">
        <v>116500</v>
      </c>
      <c r="F51" s="114">
        <v>100800</v>
      </c>
      <c r="G51" s="114">
        <v>385500</v>
      </c>
      <c r="H51" s="113">
        <v>19800</v>
      </c>
      <c r="I51" s="113">
        <v>18700</v>
      </c>
      <c r="J51" s="113">
        <v>1100</v>
      </c>
      <c r="K51" s="113">
        <v>10000</v>
      </c>
      <c r="L51" s="112">
        <f t="shared" si="3"/>
        <v>11100</v>
      </c>
      <c r="M51" s="104">
        <v>45.3</v>
      </c>
    </row>
    <row r="52" spans="1:13" x14ac:dyDescent="0.25">
      <c r="A52" s="146"/>
      <c r="B52" s="115">
        <v>2043</v>
      </c>
      <c r="C52" s="114">
        <v>63600</v>
      </c>
      <c r="D52" s="114">
        <v>106500</v>
      </c>
      <c r="E52" s="114">
        <v>118500</v>
      </c>
      <c r="F52" s="114">
        <v>106800</v>
      </c>
      <c r="G52" s="114">
        <v>395500</v>
      </c>
      <c r="H52" s="113">
        <v>20500</v>
      </c>
      <c r="I52" s="113">
        <v>20500</v>
      </c>
      <c r="J52" s="113">
        <v>0</v>
      </c>
      <c r="K52" s="113">
        <v>10000</v>
      </c>
      <c r="L52" s="112">
        <f t="shared" si="3"/>
        <v>10000</v>
      </c>
      <c r="M52" s="104">
        <v>46.1</v>
      </c>
    </row>
    <row r="53" spans="1:13" x14ac:dyDescent="0.25">
      <c r="A53" s="146"/>
      <c r="B53" s="115">
        <v>2048</v>
      </c>
      <c r="C53" s="114">
        <v>65000</v>
      </c>
      <c r="D53" s="114">
        <v>106300</v>
      </c>
      <c r="E53" s="114">
        <v>121800</v>
      </c>
      <c r="F53" s="114">
        <v>111200</v>
      </c>
      <c r="G53" s="114">
        <v>404300</v>
      </c>
      <c r="H53" s="113">
        <v>20900</v>
      </c>
      <c r="I53" s="113">
        <v>22100</v>
      </c>
      <c r="J53" s="113">
        <v>-1200</v>
      </c>
      <c r="K53" s="113">
        <v>10000</v>
      </c>
      <c r="L53" s="112">
        <f t="shared" si="3"/>
        <v>8800</v>
      </c>
      <c r="M53" s="104">
        <v>46.6</v>
      </c>
    </row>
    <row r="54" spans="1:13" ht="5.0999999999999996" customHeight="1" x14ac:dyDescent="0.2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</row>
    <row r="55" spans="1:13" x14ac:dyDescent="0.25">
      <c r="A55" s="146" t="s">
        <v>36</v>
      </c>
      <c r="B55" s="9">
        <v>1996</v>
      </c>
      <c r="C55" s="10">
        <v>13100</v>
      </c>
      <c r="D55" s="10">
        <v>16700</v>
      </c>
      <c r="E55" s="10">
        <v>12100</v>
      </c>
      <c r="F55" s="10">
        <v>5200</v>
      </c>
      <c r="G55" s="10">
        <v>47200</v>
      </c>
      <c r="H55" s="11" t="s">
        <v>101</v>
      </c>
      <c r="I55" s="11" t="s">
        <v>101</v>
      </c>
      <c r="J55" s="11" t="s">
        <v>101</v>
      </c>
      <c r="K55" s="11" t="s">
        <v>101</v>
      </c>
      <c r="L55" s="113" t="s">
        <v>101</v>
      </c>
      <c r="M55" s="110">
        <v>31.4</v>
      </c>
    </row>
    <row r="56" spans="1:13" x14ac:dyDescent="0.25">
      <c r="A56" s="146"/>
      <c r="B56" s="9">
        <v>2001</v>
      </c>
      <c r="C56" s="10">
        <v>12600</v>
      </c>
      <c r="D56" s="10">
        <v>14800</v>
      </c>
      <c r="E56" s="10">
        <v>12900</v>
      </c>
      <c r="F56" s="10">
        <v>5200</v>
      </c>
      <c r="G56" s="10">
        <v>45500</v>
      </c>
      <c r="H56" s="10">
        <v>4000</v>
      </c>
      <c r="I56" s="10">
        <v>2000</v>
      </c>
      <c r="J56" s="10">
        <v>2000</v>
      </c>
      <c r="K56" s="10">
        <v>-3600</v>
      </c>
      <c r="L56" s="111">
        <f>J56+K56</f>
        <v>-1600</v>
      </c>
      <c r="M56" s="110">
        <v>32.799999999999997</v>
      </c>
    </row>
    <row r="57" spans="1:13" x14ac:dyDescent="0.25">
      <c r="A57" s="146"/>
      <c r="B57" s="9">
        <v>2006</v>
      </c>
      <c r="C57" s="10">
        <v>11900</v>
      </c>
      <c r="D57" s="10">
        <v>14400</v>
      </c>
      <c r="E57" s="10">
        <v>14200</v>
      </c>
      <c r="F57" s="10">
        <v>5500</v>
      </c>
      <c r="G57" s="10">
        <v>46000</v>
      </c>
      <c r="H57" s="10">
        <v>3700</v>
      </c>
      <c r="I57" s="10">
        <v>1900</v>
      </c>
      <c r="J57" s="10">
        <v>1800</v>
      </c>
      <c r="K57" s="10">
        <v>-1300</v>
      </c>
      <c r="L57" s="111">
        <f t="shared" ref="L57:L65" si="4">J57+K57</f>
        <v>500</v>
      </c>
      <c r="M57" s="110">
        <v>34.6</v>
      </c>
    </row>
    <row r="58" spans="1:13" x14ac:dyDescent="0.25">
      <c r="A58" s="146"/>
      <c r="B58" s="9">
        <v>2013</v>
      </c>
      <c r="C58" s="10">
        <v>11700</v>
      </c>
      <c r="D58" s="10">
        <v>14000</v>
      </c>
      <c r="E58" s="10">
        <v>14900</v>
      </c>
      <c r="F58" s="10">
        <v>6400</v>
      </c>
      <c r="G58" s="10">
        <v>47000</v>
      </c>
      <c r="H58" s="10">
        <v>3700</v>
      </c>
      <c r="I58" s="10">
        <v>1900</v>
      </c>
      <c r="J58" s="10">
        <v>1800</v>
      </c>
      <c r="K58" s="10">
        <v>-900</v>
      </c>
      <c r="L58" s="111">
        <f t="shared" si="4"/>
        <v>900</v>
      </c>
      <c r="M58" s="110">
        <v>35.9</v>
      </c>
    </row>
    <row r="59" spans="1:13" x14ac:dyDescent="0.25">
      <c r="A59" s="146"/>
      <c r="B59" s="9">
        <v>2018</v>
      </c>
      <c r="C59" s="10">
        <v>11600</v>
      </c>
      <c r="D59" s="10">
        <v>15000</v>
      </c>
      <c r="E59" s="10">
        <v>15400</v>
      </c>
      <c r="F59" s="10">
        <v>7500</v>
      </c>
      <c r="G59" s="10">
        <v>49500</v>
      </c>
      <c r="H59" s="10">
        <v>3600</v>
      </c>
      <c r="I59" s="10">
        <v>2000</v>
      </c>
      <c r="J59" s="10">
        <v>1600</v>
      </c>
      <c r="K59" s="10">
        <v>900</v>
      </c>
      <c r="L59" s="111">
        <f t="shared" si="4"/>
        <v>2500</v>
      </c>
      <c r="M59" s="110">
        <v>36.6</v>
      </c>
    </row>
    <row r="60" spans="1:13" x14ac:dyDescent="0.25">
      <c r="A60" s="146"/>
      <c r="B60" s="9">
        <v>2023</v>
      </c>
      <c r="C60" s="10">
        <v>11600</v>
      </c>
      <c r="D60" s="10">
        <v>15700</v>
      </c>
      <c r="E60" s="10">
        <v>15700</v>
      </c>
      <c r="F60" s="10">
        <v>8900</v>
      </c>
      <c r="G60" s="10">
        <v>51900</v>
      </c>
      <c r="H60" s="10">
        <v>3500</v>
      </c>
      <c r="I60" s="10">
        <v>2100</v>
      </c>
      <c r="J60" s="10">
        <v>1300</v>
      </c>
      <c r="K60" s="10">
        <v>1000</v>
      </c>
      <c r="L60" s="111">
        <f t="shared" si="4"/>
        <v>2300</v>
      </c>
      <c r="M60" s="110">
        <v>37.9</v>
      </c>
    </row>
    <row r="61" spans="1:13" x14ac:dyDescent="0.25">
      <c r="A61" s="146"/>
      <c r="B61" s="9">
        <v>2028</v>
      </c>
      <c r="C61" s="10">
        <v>11100</v>
      </c>
      <c r="D61" s="10">
        <v>15900</v>
      </c>
      <c r="E61" s="10">
        <v>15600</v>
      </c>
      <c r="F61" s="10">
        <v>10500</v>
      </c>
      <c r="G61" s="10">
        <v>53100</v>
      </c>
      <c r="H61" s="10">
        <v>3400</v>
      </c>
      <c r="I61" s="10">
        <v>2200</v>
      </c>
      <c r="J61" s="10">
        <v>1200</v>
      </c>
      <c r="K61" s="10">
        <v>0</v>
      </c>
      <c r="L61" s="111">
        <f t="shared" si="4"/>
        <v>1200</v>
      </c>
      <c r="M61" s="110">
        <v>39.4</v>
      </c>
    </row>
    <row r="62" spans="1:13" x14ac:dyDescent="0.25">
      <c r="A62" s="146"/>
      <c r="B62" s="9">
        <v>2033</v>
      </c>
      <c r="C62" s="10">
        <v>10800</v>
      </c>
      <c r="D62" s="10">
        <v>15500</v>
      </c>
      <c r="E62" s="10">
        <v>16100</v>
      </c>
      <c r="F62" s="10">
        <v>11700</v>
      </c>
      <c r="G62" s="10">
        <v>54000</v>
      </c>
      <c r="H62" s="10">
        <v>3400</v>
      </c>
      <c r="I62" s="10">
        <v>2400</v>
      </c>
      <c r="J62" s="10">
        <v>900</v>
      </c>
      <c r="K62" s="10">
        <v>0</v>
      </c>
      <c r="L62" s="111">
        <f t="shared" si="4"/>
        <v>900</v>
      </c>
      <c r="M62" s="110">
        <v>41.1</v>
      </c>
    </row>
    <row r="63" spans="1:13" x14ac:dyDescent="0.25">
      <c r="A63" s="146"/>
      <c r="B63" s="9">
        <v>2038</v>
      </c>
      <c r="C63" s="10">
        <v>10500</v>
      </c>
      <c r="D63" s="10">
        <v>15200</v>
      </c>
      <c r="E63" s="10">
        <v>16200</v>
      </c>
      <c r="F63" s="10">
        <v>12700</v>
      </c>
      <c r="G63" s="10">
        <v>54600</v>
      </c>
      <c r="H63" s="10">
        <v>3300</v>
      </c>
      <c r="I63" s="10">
        <v>2700</v>
      </c>
      <c r="J63" s="10">
        <v>600</v>
      </c>
      <c r="K63" s="10">
        <v>0</v>
      </c>
      <c r="L63" s="111">
        <f t="shared" si="4"/>
        <v>600</v>
      </c>
      <c r="M63" s="110">
        <v>42.4</v>
      </c>
    </row>
    <row r="64" spans="1:13" x14ac:dyDescent="0.25">
      <c r="A64" s="146"/>
      <c r="B64" s="9">
        <v>2043</v>
      </c>
      <c r="C64" s="10">
        <v>10400</v>
      </c>
      <c r="D64" s="10">
        <v>14900</v>
      </c>
      <c r="E64" s="10">
        <v>16500</v>
      </c>
      <c r="F64" s="10">
        <v>13100</v>
      </c>
      <c r="G64" s="10">
        <v>55000</v>
      </c>
      <c r="H64" s="10">
        <v>3300</v>
      </c>
      <c r="I64" s="10">
        <v>2900</v>
      </c>
      <c r="J64" s="10">
        <v>400</v>
      </c>
      <c r="K64" s="10">
        <v>0</v>
      </c>
      <c r="L64" s="111">
        <f t="shared" si="4"/>
        <v>400</v>
      </c>
      <c r="M64" s="110">
        <v>43.4</v>
      </c>
    </row>
    <row r="65" spans="1:13" x14ac:dyDescent="0.25">
      <c r="A65" s="146"/>
      <c r="B65" s="9">
        <v>2048</v>
      </c>
      <c r="C65" s="10">
        <v>10400</v>
      </c>
      <c r="D65" s="10">
        <v>14500</v>
      </c>
      <c r="E65" s="10">
        <v>16900</v>
      </c>
      <c r="F65" s="10">
        <v>13400</v>
      </c>
      <c r="G65" s="10">
        <v>55200</v>
      </c>
      <c r="H65" s="10">
        <v>3300</v>
      </c>
      <c r="I65" s="10">
        <v>3100</v>
      </c>
      <c r="J65" s="10">
        <v>200</v>
      </c>
      <c r="K65" s="10">
        <v>0</v>
      </c>
      <c r="L65" s="111">
        <f t="shared" si="4"/>
        <v>200</v>
      </c>
      <c r="M65" s="110">
        <v>44.1</v>
      </c>
    </row>
    <row r="66" spans="1:13" ht="5.0999999999999996" customHeight="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1:13" x14ac:dyDescent="0.25">
      <c r="A67" s="146" t="s">
        <v>37</v>
      </c>
      <c r="B67" s="9">
        <v>1996</v>
      </c>
      <c r="C67" s="10">
        <v>36100</v>
      </c>
      <c r="D67" s="10">
        <v>51500</v>
      </c>
      <c r="E67" s="10">
        <v>40500</v>
      </c>
      <c r="F67" s="10">
        <v>18500</v>
      </c>
      <c r="G67" s="10">
        <v>146600</v>
      </c>
      <c r="H67" s="11" t="s">
        <v>101</v>
      </c>
      <c r="I67" s="11" t="s">
        <v>101</v>
      </c>
      <c r="J67" s="11" t="s">
        <v>101</v>
      </c>
      <c r="K67" s="11" t="s">
        <v>101</v>
      </c>
      <c r="L67" s="113" t="s">
        <v>101</v>
      </c>
      <c r="M67" s="110">
        <v>33.700000000000003</v>
      </c>
    </row>
    <row r="68" spans="1:13" x14ac:dyDescent="0.25">
      <c r="A68" s="146"/>
      <c r="B68" s="9">
        <v>2001</v>
      </c>
      <c r="C68" s="10">
        <v>35900</v>
      </c>
      <c r="D68" s="10">
        <v>47100</v>
      </c>
      <c r="E68" s="10">
        <v>44800</v>
      </c>
      <c r="F68" s="10">
        <v>19500</v>
      </c>
      <c r="G68" s="10">
        <v>147300</v>
      </c>
      <c r="H68" s="10">
        <v>11100</v>
      </c>
      <c r="I68" s="10">
        <v>6200</v>
      </c>
      <c r="J68" s="10">
        <v>4900</v>
      </c>
      <c r="K68" s="10">
        <v>-4200</v>
      </c>
      <c r="L68" s="111">
        <f>J68+K68</f>
        <v>700</v>
      </c>
      <c r="M68" s="110">
        <v>35.700000000000003</v>
      </c>
    </row>
    <row r="69" spans="1:13" x14ac:dyDescent="0.25">
      <c r="A69" s="146"/>
      <c r="B69" s="9">
        <v>2006</v>
      </c>
      <c r="C69" s="10">
        <v>34600</v>
      </c>
      <c r="D69" s="10">
        <v>46700</v>
      </c>
      <c r="E69" s="10">
        <v>49800</v>
      </c>
      <c r="F69" s="10">
        <v>21000</v>
      </c>
      <c r="G69" s="10">
        <v>152100</v>
      </c>
      <c r="H69" s="10">
        <v>10600</v>
      </c>
      <c r="I69" s="10">
        <v>6400</v>
      </c>
      <c r="J69" s="10">
        <v>4200</v>
      </c>
      <c r="K69" s="10">
        <v>500</v>
      </c>
      <c r="L69" s="111">
        <f t="shared" ref="L69:L77" si="5">J69+K69</f>
        <v>4700</v>
      </c>
      <c r="M69" s="110">
        <v>37.5</v>
      </c>
    </row>
    <row r="70" spans="1:13" x14ac:dyDescent="0.25">
      <c r="A70" s="146"/>
      <c r="B70" s="9">
        <v>2013</v>
      </c>
      <c r="C70" s="10">
        <v>34500</v>
      </c>
      <c r="D70" s="10">
        <v>44000</v>
      </c>
      <c r="E70" s="10">
        <v>53200</v>
      </c>
      <c r="F70" s="10">
        <v>26200</v>
      </c>
      <c r="G70" s="10">
        <v>158000</v>
      </c>
      <c r="H70" s="10">
        <v>11300</v>
      </c>
      <c r="I70" s="10">
        <v>6300</v>
      </c>
      <c r="J70" s="10">
        <v>5000</v>
      </c>
      <c r="K70" s="10">
        <v>-600</v>
      </c>
      <c r="L70" s="111">
        <f t="shared" si="5"/>
        <v>4400</v>
      </c>
      <c r="M70" s="110">
        <v>40.200000000000003</v>
      </c>
    </row>
    <row r="71" spans="1:13" x14ac:dyDescent="0.25">
      <c r="A71" s="146"/>
      <c r="B71" s="9">
        <v>2018</v>
      </c>
      <c r="C71" s="10">
        <v>35700</v>
      </c>
      <c r="D71" s="10">
        <v>50100</v>
      </c>
      <c r="E71" s="10">
        <v>55600</v>
      </c>
      <c r="F71" s="10">
        <v>31000</v>
      </c>
      <c r="G71" s="10">
        <v>172400</v>
      </c>
      <c r="H71" s="10">
        <v>10600</v>
      </c>
      <c r="I71" s="10">
        <v>7100</v>
      </c>
      <c r="J71" s="10">
        <v>3500</v>
      </c>
      <c r="K71" s="10">
        <v>11000</v>
      </c>
      <c r="L71" s="111">
        <f t="shared" si="5"/>
        <v>14500</v>
      </c>
      <c r="M71" s="110">
        <v>40.200000000000003</v>
      </c>
    </row>
    <row r="72" spans="1:13" x14ac:dyDescent="0.25">
      <c r="A72" s="146"/>
      <c r="B72" s="9">
        <v>2023</v>
      </c>
      <c r="C72" s="10">
        <v>35800</v>
      </c>
      <c r="D72" s="10">
        <v>52200</v>
      </c>
      <c r="E72" s="10">
        <v>57500</v>
      </c>
      <c r="F72" s="10">
        <v>36200</v>
      </c>
      <c r="G72" s="10">
        <v>181800</v>
      </c>
      <c r="H72" s="10">
        <v>10400</v>
      </c>
      <c r="I72" s="10">
        <v>7800</v>
      </c>
      <c r="J72" s="10">
        <v>2600</v>
      </c>
      <c r="K72" s="10">
        <v>6800</v>
      </c>
      <c r="L72" s="111">
        <f t="shared" si="5"/>
        <v>9400</v>
      </c>
      <c r="M72" s="110">
        <v>41.4</v>
      </c>
    </row>
    <row r="73" spans="1:13" x14ac:dyDescent="0.25">
      <c r="A73" s="146"/>
      <c r="B73" s="9">
        <v>2028</v>
      </c>
      <c r="C73" s="10">
        <v>34000</v>
      </c>
      <c r="D73" s="10">
        <v>54000</v>
      </c>
      <c r="E73" s="10">
        <v>57200</v>
      </c>
      <c r="F73" s="10">
        <v>42300</v>
      </c>
      <c r="G73" s="10">
        <v>187500</v>
      </c>
      <c r="H73" s="10">
        <v>10400</v>
      </c>
      <c r="I73" s="10">
        <v>8400</v>
      </c>
      <c r="J73" s="10">
        <v>1900</v>
      </c>
      <c r="K73" s="10">
        <v>3800</v>
      </c>
      <c r="L73" s="111">
        <f t="shared" si="5"/>
        <v>5700</v>
      </c>
      <c r="M73" s="110">
        <v>42.6</v>
      </c>
    </row>
    <row r="74" spans="1:13" x14ac:dyDescent="0.25">
      <c r="A74" s="146"/>
      <c r="B74" s="9">
        <v>2033</v>
      </c>
      <c r="C74" s="10">
        <v>33100</v>
      </c>
      <c r="D74" s="10">
        <v>53300</v>
      </c>
      <c r="E74" s="10">
        <v>58800</v>
      </c>
      <c r="F74" s="10">
        <v>47100</v>
      </c>
      <c r="G74" s="10">
        <v>192400</v>
      </c>
      <c r="H74" s="10">
        <v>10400</v>
      </c>
      <c r="I74" s="10">
        <v>9400</v>
      </c>
      <c r="J74" s="10">
        <v>1100</v>
      </c>
      <c r="K74" s="10">
        <v>3800</v>
      </c>
      <c r="L74" s="111">
        <f t="shared" si="5"/>
        <v>4900</v>
      </c>
      <c r="M74" s="110">
        <v>43.9</v>
      </c>
    </row>
    <row r="75" spans="1:13" x14ac:dyDescent="0.25">
      <c r="A75" s="146"/>
      <c r="B75" s="9">
        <v>2038</v>
      </c>
      <c r="C75" s="10">
        <v>33100</v>
      </c>
      <c r="D75" s="10">
        <v>52800</v>
      </c>
      <c r="E75" s="10">
        <v>58900</v>
      </c>
      <c r="F75" s="10">
        <v>51600</v>
      </c>
      <c r="G75" s="10">
        <v>196400</v>
      </c>
      <c r="H75" s="10">
        <v>10500</v>
      </c>
      <c r="I75" s="10">
        <v>10400</v>
      </c>
      <c r="J75" s="10">
        <v>200</v>
      </c>
      <c r="K75" s="10">
        <v>3800</v>
      </c>
      <c r="L75" s="111">
        <f t="shared" si="5"/>
        <v>4000</v>
      </c>
      <c r="M75" s="110">
        <v>45.2</v>
      </c>
    </row>
    <row r="76" spans="1:13" x14ac:dyDescent="0.25">
      <c r="A76" s="146"/>
      <c r="B76" s="9">
        <v>2043</v>
      </c>
      <c r="C76" s="10">
        <v>33400</v>
      </c>
      <c r="D76" s="10">
        <v>52500</v>
      </c>
      <c r="E76" s="10">
        <v>59800</v>
      </c>
      <c r="F76" s="10">
        <v>54000</v>
      </c>
      <c r="G76" s="10">
        <v>199600</v>
      </c>
      <c r="H76" s="10">
        <v>10700</v>
      </c>
      <c r="I76" s="10">
        <v>11300</v>
      </c>
      <c r="J76" s="10">
        <v>-500</v>
      </c>
      <c r="K76" s="10">
        <v>3800</v>
      </c>
      <c r="L76" s="111">
        <f t="shared" si="5"/>
        <v>3300</v>
      </c>
      <c r="M76" s="110">
        <v>46.1</v>
      </c>
    </row>
    <row r="77" spans="1:13" x14ac:dyDescent="0.25">
      <c r="A77" s="146"/>
      <c r="B77" s="9">
        <v>2048</v>
      </c>
      <c r="C77" s="10">
        <v>33700</v>
      </c>
      <c r="D77" s="10">
        <v>51900</v>
      </c>
      <c r="E77" s="10">
        <v>61200</v>
      </c>
      <c r="F77" s="10">
        <v>55300</v>
      </c>
      <c r="G77" s="10">
        <v>202100</v>
      </c>
      <c r="H77" s="10">
        <v>10600</v>
      </c>
      <c r="I77" s="10">
        <v>12000</v>
      </c>
      <c r="J77" s="10">
        <v>-1400</v>
      </c>
      <c r="K77" s="10">
        <v>3800</v>
      </c>
      <c r="L77" s="111">
        <f t="shared" si="5"/>
        <v>2400</v>
      </c>
      <c r="M77" s="110">
        <v>46.6</v>
      </c>
    </row>
    <row r="78" spans="1:13" ht="5.0999999999999996" customHeight="1" x14ac:dyDescent="0.2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</row>
    <row r="79" spans="1:13" x14ac:dyDescent="0.25">
      <c r="A79" s="146" t="s">
        <v>38</v>
      </c>
      <c r="B79" s="9">
        <v>1996</v>
      </c>
      <c r="C79" s="10">
        <v>26800</v>
      </c>
      <c r="D79" s="10">
        <v>38800</v>
      </c>
      <c r="E79" s="10">
        <v>29500</v>
      </c>
      <c r="F79" s="10">
        <v>13900</v>
      </c>
      <c r="G79" s="10">
        <v>109000</v>
      </c>
      <c r="H79" s="11" t="s">
        <v>101</v>
      </c>
      <c r="I79" s="11" t="s">
        <v>101</v>
      </c>
      <c r="J79" s="11" t="s">
        <v>101</v>
      </c>
      <c r="K79" s="11" t="s">
        <v>101</v>
      </c>
      <c r="L79" s="113" t="s">
        <v>101</v>
      </c>
      <c r="M79" s="110">
        <v>33.6</v>
      </c>
    </row>
    <row r="80" spans="1:13" x14ac:dyDescent="0.25">
      <c r="A80" s="146"/>
      <c r="B80" s="9">
        <v>2001</v>
      </c>
      <c r="C80" s="10">
        <v>25000</v>
      </c>
      <c r="D80" s="10">
        <v>34000</v>
      </c>
      <c r="E80" s="10">
        <v>32000</v>
      </c>
      <c r="F80" s="10">
        <v>14800</v>
      </c>
      <c r="G80" s="10">
        <v>105700</v>
      </c>
      <c r="H80" s="10">
        <v>7400</v>
      </c>
      <c r="I80" s="10">
        <v>4200</v>
      </c>
      <c r="J80" s="10">
        <v>3200</v>
      </c>
      <c r="K80" s="10">
        <v>-6500</v>
      </c>
      <c r="L80" s="111">
        <f>J80+K80</f>
        <v>-3300</v>
      </c>
      <c r="M80" s="110">
        <v>36.299999999999997</v>
      </c>
    </row>
    <row r="81" spans="1:13" x14ac:dyDescent="0.25">
      <c r="A81" s="146"/>
      <c r="B81" s="9">
        <v>2006</v>
      </c>
      <c r="C81" s="10">
        <v>23100</v>
      </c>
      <c r="D81" s="10">
        <v>33600</v>
      </c>
      <c r="E81" s="10">
        <v>34700</v>
      </c>
      <c r="F81" s="10">
        <v>15900</v>
      </c>
      <c r="G81" s="10">
        <v>107300</v>
      </c>
      <c r="H81" s="10">
        <v>6800</v>
      </c>
      <c r="I81" s="10">
        <v>4500</v>
      </c>
      <c r="J81" s="10">
        <v>2300</v>
      </c>
      <c r="K81" s="10">
        <v>-800</v>
      </c>
      <c r="L81" s="111">
        <f t="shared" ref="L81:L89" si="6">J81+K81</f>
        <v>1500</v>
      </c>
      <c r="M81" s="110">
        <v>38</v>
      </c>
    </row>
    <row r="82" spans="1:13" x14ac:dyDescent="0.25">
      <c r="A82" s="146"/>
      <c r="B82" s="9">
        <v>2013</v>
      </c>
      <c r="C82" s="10">
        <v>24100</v>
      </c>
      <c r="D82" s="10">
        <v>33400</v>
      </c>
      <c r="E82" s="10">
        <v>37900</v>
      </c>
      <c r="F82" s="10">
        <v>18200</v>
      </c>
      <c r="G82" s="10">
        <v>113600</v>
      </c>
      <c r="H82" s="10">
        <v>7800</v>
      </c>
      <c r="I82" s="10">
        <v>4700</v>
      </c>
      <c r="J82" s="10">
        <v>3200</v>
      </c>
      <c r="K82" s="10">
        <v>2200</v>
      </c>
      <c r="L82" s="111">
        <f t="shared" si="6"/>
        <v>5400</v>
      </c>
      <c r="M82" s="110">
        <v>39.6</v>
      </c>
    </row>
    <row r="83" spans="1:13" x14ac:dyDescent="0.25">
      <c r="A83" s="146"/>
      <c r="B83" s="9">
        <v>2018</v>
      </c>
      <c r="C83" s="10">
        <v>25100</v>
      </c>
      <c r="D83" s="10">
        <v>35900</v>
      </c>
      <c r="E83" s="10">
        <v>39400</v>
      </c>
      <c r="F83" s="10">
        <v>20800</v>
      </c>
      <c r="G83" s="10">
        <v>121200</v>
      </c>
      <c r="H83" s="10">
        <v>7600</v>
      </c>
      <c r="I83" s="10">
        <v>4900</v>
      </c>
      <c r="J83" s="10">
        <v>2700</v>
      </c>
      <c r="K83" s="10">
        <v>4900</v>
      </c>
      <c r="L83" s="111">
        <f t="shared" si="6"/>
        <v>7600</v>
      </c>
      <c r="M83" s="110">
        <v>39.700000000000003</v>
      </c>
    </row>
    <row r="84" spans="1:13" x14ac:dyDescent="0.25">
      <c r="A84" s="146"/>
      <c r="B84" s="9">
        <v>2023</v>
      </c>
      <c r="C84" s="10">
        <v>25600</v>
      </c>
      <c r="D84" s="10">
        <v>36500</v>
      </c>
      <c r="E84" s="10">
        <v>40300</v>
      </c>
      <c r="F84" s="10">
        <v>24300</v>
      </c>
      <c r="G84" s="10">
        <v>126700</v>
      </c>
      <c r="H84" s="10">
        <v>7500</v>
      </c>
      <c r="I84" s="10">
        <v>5200</v>
      </c>
      <c r="J84" s="10">
        <v>2300</v>
      </c>
      <c r="K84" s="10">
        <v>3200</v>
      </c>
      <c r="L84" s="111">
        <f t="shared" si="6"/>
        <v>5500</v>
      </c>
      <c r="M84" s="110">
        <v>40.799999999999997</v>
      </c>
    </row>
    <row r="85" spans="1:13" x14ac:dyDescent="0.25">
      <c r="A85" s="146"/>
      <c r="B85" s="9">
        <v>2028</v>
      </c>
      <c r="C85" s="10">
        <v>24600</v>
      </c>
      <c r="D85" s="10">
        <v>37000</v>
      </c>
      <c r="E85" s="10">
        <v>40200</v>
      </c>
      <c r="F85" s="10">
        <v>28500</v>
      </c>
      <c r="G85" s="10">
        <v>130200</v>
      </c>
      <c r="H85" s="10">
        <v>7200</v>
      </c>
      <c r="I85" s="10">
        <v>5500</v>
      </c>
      <c r="J85" s="10">
        <v>1700</v>
      </c>
      <c r="K85" s="10">
        <v>1800</v>
      </c>
      <c r="L85" s="111">
        <f t="shared" si="6"/>
        <v>3500</v>
      </c>
      <c r="M85" s="110">
        <v>42.1</v>
      </c>
    </row>
    <row r="86" spans="1:13" x14ac:dyDescent="0.25">
      <c r="A86" s="146"/>
      <c r="B86" s="9">
        <v>2033</v>
      </c>
      <c r="C86" s="10">
        <v>23700</v>
      </c>
      <c r="D86" s="10">
        <v>36600</v>
      </c>
      <c r="E86" s="10">
        <v>40900</v>
      </c>
      <c r="F86" s="10">
        <v>31700</v>
      </c>
      <c r="G86" s="10">
        <v>133000</v>
      </c>
      <c r="H86" s="10">
        <v>7000</v>
      </c>
      <c r="I86" s="10">
        <v>6000</v>
      </c>
      <c r="J86" s="10">
        <v>1000</v>
      </c>
      <c r="K86" s="10">
        <v>1800</v>
      </c>
      <c r="L86" s="111">
        <f t="shared" si="6"/>
        <v>2800</v>
      </c>
      <c r="M86" s="110">
        <v>43.5</v>
      </c>
    </row>
    <row r="87" spans="1:13" x14ac:dyDescent="0.25">
      <c r="A87" s="146"/>
      <c r="B87" s="9">
        <v>2038</v>
      </c>
      <c r="C87" s="10">
        <v>23100</v>
      </c>
      <c r="D87" s="10">
        <v>37100</v>
      </c>
      <c r="E87" s="10">
        <v>40400</v>
      </c>
      <c r="F87" s="10">
        <v>34600</v>
      </c>
      <c r="G87" s="10">
        <v>135200</v>
      </c>
      <c r="H87" s="10">
        <v>7000</v>
      </c>
      <c r="I87" s="10">
        <v>6600</v>
      </c>
      <c r="J87" s="10">
        <v>400</v>
      </c>
      <c r="K87" s="10">
        <v>1800</v>
      </c>
      <c r="L87" s="111">
        <f t="shared" si="6"/>
        <v>2200</v>
      </c>
      <c r="M87" s="110">
        <v>44.8</v>
      </c>
    </row>
    <row r="88" spans="1:13" x14ac:dyDescent="0.25">
      <c r="A88" s="146"/>
      <c r="B88" s="9">
        <v>2043</v>
      </c>
      <c r="C88" s="10">
        <v>23100</v>
      </c>
      <c r="D88" s="10">
        <v>37400</v>
      </c>
      <c r="E88" s="10">
        <v>40400</v>
      </c>
      <c r="F88" s="10">
        <v>36100</v>
      </c>
      <c r="G88" s="10">
        <v>137000</v>
      </c>
      <c r="H88" s="10">
        <v>7100</v>
      </c>
      <c r="I88" s="10">
        <v>7200</v>
      </c>
      <c r="J88" s="10">
        <v>0</v>
      </c>
      <c r="K88" s="10">
        <v>1800</v>
      </c>
      <c r="L88" s="111">
        <f t="shared" si="6"/>
        <v>1800</v>
      </c>
      <c r="M88" s="110">
        <v>45.3</v>
      </c>
    </row>
    <row r="89" spans="1:13" x14ac:dyDescent="0.25">
      <c r="A89" s="146"/>
      <c r="B89" s="9">
        <v>2048</v>
      </c>
      <c r="C89" s="10">
        <v>23400</v>
      </c>
      <c r="D89" s="10">
        <v>37000</v>
      </c>
      <c r="E89" s="10">
        <v>40800</v>
      </c>
      <c r="F89" s="10">
        <v>37100</v>
      </c>
      <c r="G89" s="10">
        <v>138300</v>
      </c>
      <c r="H89" s="10">
        <v>7200</v>
      </c>
      <c r="I89" s="10">
        <v>7700</v>
      </c>
      <c r="J89" s="10">
        <v>-500</v>
      </c>
      <c r="K89" s="10">
        <v>1800</v>
      </c>
      <c r="L89" s="111">
        <f t="shared" si="6"/>
        <v>1300</v>
      </c>
      <c r="M89" s="110">
        <v>45.5</v>
      </c>
    </row>
    <row r="90" spans="1:13" ht="5.0999999999999996" customHeight="1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</row>
    <row r="91" spans="1:13" x14ac:dyDescent="0.25">
      <c r="A91" s="146" t="s">
        <v>39</v>
      </c>
      <c r="B91" s="9">
        <v>1996</v>
      </c>
      <c r="C91" s="10">
        <v>55900</v>
      </c>
      <c r="D91" s="10">
        <v>90100</v>
      </c>
      <c r="E91" s="10">
        <v>60000</v>
      </c>
      <c r="F91" s="10">
        <v>28600</v>
      </c>
      <c r="G91" s="10">
        <v>234500</v>
      </c>
      <c r="H91" s="11" t="s">
        <v>101</v>
      </c>
      <c r="I91" s="11" t="s">
        <v>101</v>
      </c>
      <c r="J91" s="11" t="s">
        <v>101</v>
      </c>
      <c r="K91" s="11" t="s">
        <v>101</v>
      </c>
      <c r="L91" s="113" t="s">
        <v>101</v>
      </c>
      <c r="M91" s="110">
        <v>32.1</v>
      </c>
    </row>
    <row r="92" spans="1:13" x14ac:dyDescent="0.25">
      <c r="A92" s="146"/>
      <c r="B92" s="9">
        <v>2001</v>
      </c>
      <c r="C92" s="10">
        <v>52600</v>
      </c>
      <c r="D92" s="10">
        <v>78900</v>
      </c>
      <c r="E92" s="10">
        <v>65900</v>
      </c>
      <c r="F92" s="10">
        <v>30100</v>
      </c>
      <c r="G92" s="10">
        <v>227500</v>
      </c>
      <c r="H92" s="10">
        <v>16700</v>
      </c>
      <c r="I92" s="10">
        <v>9600</v>
      </c>
      <c r="J92" s="10">
        <v>7200</v>
      </c>
      <c r="K92" s="10">
        <v>-14200</v>
      </c>
      <c r="L92" s="111">
        <f>J92+K92</f>
        <v>-7000</v>
      </c>
      <c r="M92" s="110">
        <v>34.700000000000003</v>
      </c>
    </row>
    <row r="93" spans="1:13" x14ac:dyDescent="0.25">
      <c r="A93" s="146"/>
      <c r="B93" s="9">
        <v>2006</v>
      </c>
      <c r="C93" s="10">
        <v>49400</v>
      </c>
      <c r="D93" s="10">
        <v>75700</v>
      </c>
      <c r="E93" s="10">
        <v>71700</v>
      </c>
      <c r="F93" s="10">
        <v>32500</v>
      </c>
      <c r="G93" s="10">
        <v>229400</v>
      </c>
      <c r="H93" s="10">
        <v>14900</v>
      </c>
      <c r="I93" s="10">
        <v>9600</v>
      </c>
      <c r="J93" s="10">
        <v>5300</v>
      </c>
      <c r="K93" s="10">
        <v>-3500</v>
      </c>
      <c r="L93" s="111">
        <f t="shared" ref="L93:L101" si="7">J93+K93</f>
        <v>1800</v>
      </c>
      <c r="M93" s="110">
        <v>36.6</v>
      </c>
    </row>
    <row r="94" spans="1:13" x14ac:dyDescent="0.25">
      <c r="A94" s="146"/>
      <c r="B94" s="9">
        <v>2013</v>
      </c>
      <c r="C94" s="10">
        <v>47500</v>
      </c>
      <c r="D94" s="10">
        <v>71300</v>
      </c>
      <c r="E94" s="10">
        <v>74500</v>
      </c>
      <c r="F94" s="10">
        <v>38000</v>
      </c>
      <c r="G94" s="10">
        <v>231200</v>
      </c>
      <c r="H94" s="10">
        <v>15900</v>
      </c>
      <c r="I94" s="10">
        <v>9700</v>
      </c>
      <c r="J94" s="10">
        <v>6200</v>
      </c>
      <c r="K94" s="10">
        <v>-3600</v>
      </c>
      <c r="L94" s="111">
        <f t="shared" si="7"/>
        <v>2600</v>
      </c>
      <c r="M94" s="110">
        <v>38.799999999999997</v>
      </c>
    </row>
    <row r="95" spans="1:13" x14ac:dyDescent="0.25">
      <c r="A95" s="146"/>
      <c r="B95" s="9">
        <v>2018</v>
      </c>
      <c r="C95" s="10">
        <v>48900</v>
      </c>
      <c r="D95" s="10">
        <v>77700</v>
      </c>
      <c r="E95" s="10">
        <v>77100</v>
      </c>
      <c r="F95" s="10">
        <v>43800</v>
      </c>
      <c r="G95" s="10">
        <v>247500</v>
      </c>
      <c r="H95" s="10">
        <v>15100</v>
      </c>
      <c r="I95" s="10">
        <v>10500</v>
      </c>
      <c r="J95" s="10">
        <v>4600</v>
      </c>
      <c r="K95" s="10">
        <v>11600</v>
      </c>
      <c r="L95" s="111">
        <f t="shared" si="7"/>
        <v>16200</v>
      </c>
      <c r="M95" s="110">
        <v>38.9</v>
      </c>
    </row>
    <row r="96" spans="1:13" x14ac:dyDescent="0.25">
      <c r="A96" s="146"/>
      <c r="B96" s="9">
        <v>2023</v>
      </c>
      <c r="C96" s="10">
        <v>50000</v>
      </c>
      <c r="D96" s="10">
        <v>79000</v>
      </c>
      <c r="E96" s="10">
        <v>78500</v>
      </c>
      <c r="F96" s="10">
        <v>51200</v>
      </c>
      <c r="G96" s="10">
        <v>258700</v>
      </c>
      <c r="H96" s="10">
        <v>15200</v>
      </c>
      <c r="I96" s="10">
        <v>11000</v>
      </c>
      <c r="J96" s="10">
        <v>4200</v>
      </c>
      <c r="K96" s="10">
        <v>7000</v>
      </c>
      <c r="L96" s="111">
        <f t="shared" si="7"/>
        <v>11200</v>
      </c>
      <c r="M96" s="110">
        <v>40.1</v>
      </c>
    </row>
    <row r="97" spans="1:13" x14ac:dyDescent="0.25">
      <c r="A97" s="146"/>
      <c r="B97" s="9">
        <v>2028</v>
      </c>
      <c r="C97" s="10">
        <v>48300</v>
      </c>
      <c r="D97" s="10">
        <v>79600</v>
      </c>
      <c r="E97" s="10">
        <v>77500</v>
      </c>
      <c r="F97" s="10">
        <v>59700</v>
      </c>
      <c r="G97" s="10">
        <v>265000</v>
      </c>
      <c r="H97" s="10">
        <v>14800</v>
      </c>
      <c r="I97" s="10">
        <v>11700</v>
      </c>
      <c r="J97" s="10">
        <v>3000</v>
      </c>
      <c r="K97" s="10">
        <v>3300</v>
      </c>
      <c r="L97" s="111">
        <f t="shared" si="7"/>
        <v>6300</v>
      </c>
      <c r="M97" s="110">
        <v>41.5</v>
      </c>
    </row>
    <row r="98" spans="1:13" x14ac:dyDescent="0.25">
      <c r="A98" s="146"/>
      <c r="B98" s="9">
        <v>2033</v>
      </c>
      <c r="C98" s="10">
        <v>46800</v>
      </c>
      <c r="D98" s="10">
        <v>78100</v>
      </c>
      <c r="E98" s="10">
        <v>78700</v>
      </c>
      <c r="F98" s="10">
        <v>66300</v>
      </c>
      <c r="G98" s="10">
        <v>269900</v>
      </c>
      <c r="H98" s="10">
        <v>14400</v>
      </c>
      <c r="I98" s="10">
        <v>12800</v>
      </c>
      <c r="J98" s="10">
        <v>1500</v>
      </c>
      <c r="K98" s="10">
        <v>3300</v>
      </c>
      <c r="L98" s="111">
        <f t="shared" si="7"/>
        <v>4800</v>
      </c>
      <c r="M98" s="110">
        <v>43</v>
      </c>
    </row>
    <row r="99" spans="1:13" x14ac:dyDescent="0.25">
      <c r="A99" s="146"/>
      <c r="B99" s="9">
        <v>2038</v>
      </c>
      <c r="C99" s="10">
        <v>45500</v>
      </c>
      <c r="D99" s="10">
        <v>77400</v>
      </c>
      <c r="E99" s="10">
        <v>78900</v>
      </c>
      <c r="F99" s="10">
        <v>71500</v>
      </c>
      <c r="G99" s="10">
        <v>273200</v>
      </c>
      <c r="H99" s="10">
        <v>14100</v>
      </c>
      <c r="I99" s="10">
        <v>14100</v>
      </c>
      <c r="J99" s="10">
        <v>0</v>
      </c>
      <c r="K99" s="10">
        <v>3300</v>
      </c>
      <c r="L99" s="111">
        <f t="shared" si="7"/>
        <v>3300</v>
      </c>
      <c r="M99" s="110">
        <v>44.4</v>
      </c>
    </row>
    <row r="100" spans="1:13" x14ac:dyDescent="0.25">
      <c r="A100" s="146"/>
      <c r="B100" s="9">
        <v>2043</v>
      </c>
      <c r="C100" s="10">
        <v>45000</v>
      </c>
      <c r="D100" s="10">
        <v>77600</v>
      </c>
      <c r="E100" s="10">
        <v>79000</v>
      </c>
      <c r="F100" s="10">
        <v>73900</v>
      </c>
      <c r="G100" s="10">
        <v>275500</v>
      </c>
      <c r="H100" s="10">
        <v>14300</v>
      </c>
      <c r="I100" s="10">
        <v>15300</v>
      </c>
      <c r="J100" s="10">
        <v>-1100</v>
      </c>
      <c r="K100" s="10">
        <v>3300</v>
      </c>
      <c r="L100" s="111">
        <f t="shared" si="7"/>
        <v>2200</v>
      </c>
      <c r="M100" s="110">
        <v>45.3</v>
      </c>
    </row>
    <row r="101" spans="1:13" x14ac:dyDescent="0.25">
      <c r="A101" s="146"/>
      <c r="B101" s="9">
        <v>2048</v>
      </c>
      <c r="C101" s="10">
        <v>45000</v>
      </c>
      <c r="D101" s="10">
        <v>77000</v>
      </c>
      <c r="E101" s="10">
        <v>79500</v>
      </c>
      <c r="F101" s="10">
        <v>75300</v>
      </c>
      <c r="G101" s="10">
        <v>276700</v>
      </c>
      <c r="H101" s="10">
        <v>14300</v>
      </c>
      <c r="I101" s="10">
        <v>16300</v>
      </c>
      <c r="J101" s="10">
        <v>-2000</v>
      </c>
      <c r="K101" s="10">
        <v>3300</v>
      </c>
      <c r="L101" s="111">
        <f t="shared" si="7"/>
        <v>1300</v>
      </c>
      <c r="M101" s="110">
        <v>45.6</v>
      </c>
    </row>
    <row r="102" spans="1:13" ht="5.0999999999999996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</row>
    <row r="103" spans="1:13" x14ac:dyDescent="0.25">
      <c r="A103" s="146" t="s">
        <v>40</v>
      </c>
      <c r="B103" s="9">
        <v>1996</v>
      </c>
      <c r="C103" s="10">
        <v>94400</v>
      </c>
      <c r="D103" s="10">
        <v>171600</v>
      </c>
      <c r="E103" s="10">
        <v>115400</v>
      </c>
      <c r="F103" s="10">
        <v>45500</v>
      </c>
      <c r="G103" s="10">
        <v>426900</v>
      </c>
      <c r="H103" s="11" t="s">
        <v>101</v>
      </c>
      <c r="I103" s="11" t="s">
        <v>101</v>
      </c>
      <c r="J103" s="11" t="s">
        <v>101</v>
      </c>
      <c r="K103" s="11" t="s">
        <v>101</v>
      </c>
      <c r="L103" s="113" t="s">
        <v>101</v>
      </c>
      <c r="M103" s="110">
        <v>32.700000000000003</v>
      </c>
    </row>
    <row r="104" spans="1:13" x14ac:dyDescent="0.25">
      <c r="A104" s="146"/>
      <c r="B104" s="9">
        <v>2001</v>
      </c>
      <c r="C104" s="10">
        <v>96200</v>
      </c>
      <c r="D104" s="10">
        <v>166900</v>
      </c>
      <c r="E104" s="10">
        <v>129100</v>
      </c>
      <c r="F104" s="10">
        <v>48000</v>
      </c>
      <c r="G104" s="10">
        <v>440200</v>
      </c>
      <c r="H104" s="10">
        <v>32500</v>
      </c>
      <c r="I104" s="10">
        <v>14500</v>
      </c>
      <c r="J104" s="10">
        <v>18000</v>
      </c>
      <c r="K104" s="10">
        <v>-4700</v>
      </c>
      <c r="L104" s="111">
        <f>J104+K104</f>
        <v>13300</v>
      </c>
      <c r="M104" s="110">
        <v>34.200000000000003</v>
      </c>
    </row>
    <row r="105" spans="1:13" x14ac:dyDescent="0.25">
      <c r="A105" s="146"/>
      <c r="B105" s="9">
        <v>2006</v>
      </c>
      <c r="C105" s="10">
        <v>94900</v>
      </c>
      <c r="D105" s="10">
        <v>173200</v>
      </c>
      <c r="E105" s="10">
        <v>145100</v>
      </c>
      <c r="F105" s="10">
        <v>53100</v>
      </c>
      <c r="G105" s="10">
        <v>466300</v>
      </c>
      <c r="H105" s="10">
        <v>31300</v>
      </c>
      <c r="I105" s="10">
        <v>14400</v>
      </c>
      <c r="J105" s="10">
        <v>16900</v>
      </c>
      <c r="K105" s="10">
        <v>9100</v>
      </c>
      <c r="L105" s="111">
        <f t="shared" ref="L105:L113" si="8">J105+K105</f>
        <v>26000</v>
      </c>
      <c r="M105" s="110">
        <v>35.299999999999997</v>
      </c>
    </row>
    <row r="106" spans="1:13" x14ac:dyDescent="0.25">
      <c r="A106" s="146"/>
      <c r="B106" s="9">
        <v>2013</v>
      </c>
      <c r="C106" s="10">
        <v>95000</v>
      </c>
      <c r="D106" s="10">
        <v>167900</v>
      </c>
      <c r="E106" s="10">
        <v>159700</v>
      </c>
      <c r="F106" s="10">
        <v>64100</v>
      </c>
      <c r="G106" s="10">
        <v>486700</v>
      </c>
      <c r="H106" s="10">
        <v>33100</v>
      </c>
      <c r="I106" s="10">
        <v>15200</v>
      </c>
      <c r="J106" s="10">
        <v>18000</v>
      </c>
      <c r="K106" s="10">
        <v>-3100</v>
      </c>
      <c r="L106" s="111">
        <f t="shared" si="8"/>
        <v>14900</v>
      </c>
      <c r="M106" s="110">
        <v>37.1</v>
      </c>
    </row>
    <row r="107" spans="1:13" x14ac:dyDescent="0.25">
      <c r="A107" s="146"/>
      <c r="B107" s="9">
        <v>2018</v>
      </c>
      <c r="C107" s="10">
        <v>95400</v>
      </c>
      <c r="D107" s="10">
        <v>188400</v>
      </c>
      <c r="E107" s="10">
        <v>167900</v>
      </c>
      <c r="F107" s="10">
        <v>74200</v>
      </c>
      <c r="G107" s="10">
        <v>525900</v>
      </c>
      <c r="H107" s="10">
        <v>30200</v>
      </c>
      <c r="I107" s="10">
        <v>16100</v>
      </c>
      <c r="J107" s="10">
        <v>14200</v>
      </c>
      <c r="K107" s="10">
        <v>25100</v>
      </c>
      <c r="L107" s="111">
        <f t="shared" si="8"/>
        <v>39300</v>
      </c>
      <c r="M107" s="110">
        <v>37</v>
      </c>
    </row>
    <row r="108" spans="1:13" x14ac:dyDescent="0.25">
      <c r="A108" s="146"/>
      <c r="B108" s="9">
        <v>2023</v>
      </c>
      <c r="C108" s="10">
        <v>95400</v>
      </c>
      <c r="D108" s="10">
        <v>195500</v>
      </c>
      <c r="E108" s="10">
        <v>175300</v>
      </c>
      <c r="F108" s="10">
        <v>88000</v>
      </c>
      <c r="G108" s="10">
        <v>554200</v>
      </c>
      <c r="H108" s="10">
        <v>29800</v>
      </c>
      <c r="I108" s="10">
        <v>17700</v>
      </c>
      <c r="J108" s="10">
        <v>12100</v>
      </c>
      <c r="K108" s="10">
        <v>16100</v>
      </c>
      <c r="L108" s="111">
        <f t="shared" si="8"/>
        <v>28200</v>
      </c>
      <c r="M108" s="110">
        <v>38.200000000000003</v>
      </c>
    </row>
    <row r="109" spans="1:13" x14ac:dyDescent="0.25">
      <c r="A109" s="146"/>
      <c r="B109" s="9">
        <v>2028</v>
      </c>
      <c r="C109" s="10">
        <v>90200</v>
      </c>
      <c r="D109" s="10">
        <v>201000</v>
      </c>
      <c r="E109" s="10">
        <v>175100</v>
      </c>
      <c r="F109" s="10">
        <v>103900</v>
      </c>
      <c r="G109" s="10">
        <v>570200</v>
      </c>
      <c r="H109" s="10">
        <v>29900</v>
      </c>
      <c r="I109" s="10">
        <v>19200</v>
      </c>
      <c r="J109" s="10">
        <v>10800</v>
      </c>
      <c r="K109" s="10">
        <v>5300</v>
      </c>
      <c r="L109" s="111">
        <f t="shared" si="8"/>
        <v>16100</v>
      </c>
      <c r="M109" s="110">
        <v>39.299999999999997</v>
      </c>
    </row>
    <row r="110" spans="1:13" x14ac:dyDescent="0.25">
      <c r="A110" s="146"/>
      <c r="B110" s="9">
        <v>2033</v>
      </c>
      <c r="C110" s="10">
        <v>87800</v>
      </c>
      <c r="D110" s="10">
        <v>198900</v>
      </c>
      <c r="E110" s="10">
        <v>179500</v>
      </c>
      <c r="F110" s="10">
        <v>118000</v>
      </c>
      <c r="G110" s="10">
        <v>584200</v>
      </c>
      <c r="H110" s="10">
        <v>29900</v>
      </c>
      <c r="I110" s="10">
        <v>21200</v>
      </c>
      <c r="J110" s="10">
        <v>8700</v>
      </c>
      <c r="K110" s="10">
        <v>5300</v>
      </c>
      <c r="L110" s="111">
        <f t="shared" si="8"/>
        <v>14000</v>
      </c>
      <c r="M110" s="110">
        <v>40.6</v>
      </c>
    </row>
    <row r="111" spans="1:13" x14ac:dyDescent="0.25">
      <c r="A111" s="146"/>
      <c r="B111" s="9">
        <v>2038</v>
      </c>
      <c r="C111" s="10">
        <v>87300</v>
      </c>
      <c r="D111" s="10">
        <v>196200</v>
      </c>
      <c r="E111" s="10">
        <v>181800</v>
      </c>
      <c r="F111" s="10">
        <v>130600</v>
      </c>
      <c r="G111" s="10">
        <v>595800</v>
      </c>
      <c r="H111" s="10">
        <v>29900</v>
      </c>
      <c r="I111" s="10">
        <v>23600</v>
      </c>
      <c r="J111" s="10">
        <v>6300</v>
      </c>
      <c r="K111" s="10">
        <v>5300</v>
      </c>
      <c r="L111" s="111">
        <f t="shared" si="8"/>
        <v>11600</v>
      </c>
      <c r="M111" s="110">
        <v>41.7</v>
      </c>
    </row>
    <row r="112" spans="1:13" x14ac:dyDescent="0.25">
      <c r="A112" s="146"/>
      <c r="B112" s="9">
        <v>2043</v>
      </c>
      <c r="C112" s="10">
        <v>87500</v>
      </c>
      <c r="D112" s="10">
        <v>194400</v>
      </c>
      <c r="E112" s="10">
        <v>186300</v>
      </c>
      <c r="F112" s="10">
        <v>137100</v>
      </c>
      <c r="G112" s="10">
        <v>605300</v>
      </c>
      <c r="H112" s="10">
        <v>30100</v>
      </c>
      <c r="I112" s="10">
        <v>26000</v>
      </c>
      <c r="J112" s="10">
        <v>4100</v>
      </c>
      <c r="K112" s="10">
        <v>5300</v>
      </c>
      <c r="L112" s="111">
        <f t="shared" si="8"/>
        <v>9400</v>
      </c>
      <c r="M112" s="110">
        <v>42.6</v>
      </c>
    </row>
    <row r="113" spans="1:13" x14ac:dyDescent="0.25">
      <c r="A113" s="146"/>
      <c r="B113" s="9">
        <v>2048</v>
      </c>
      <c r="C113" s="10">
        <v>87400</v>
      </c>
      <c r="D113" s="10">
        <v>192000</v>
      </c>
      <c r="E113" s="10">
        <v>191000</v>
      </c>
      <c r="F113" s="10">
        <v>141900</v>
      </c>
      <c r="G113" s="10">
        <v>612200</v>
      </c>
      <c r="H113" s="10">
        <v>29800</v>
      </c>
      <c r="I113" s="10">
        <v>28100</v>
      </c>
      <c r="J113" s="10">
        <v>1700</v>
      </c>
      <c r="K113" s="10">
        <v>5300</v>
      </c>
      <c r="L113" s="111">
        <f t="shared" si="8"/>
        <v>7000</v>
      </c>
      <c r="M113" s="110">
        <v>43.3</v>
      </c>
    </row>
    <row r="114" spans="1:13" ht="5.0999999999999996" customHeight="1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</row>
    <row r="115" spans="1:13" x14ac:dyDescent="0.25">
      <c r="A115" s="146" t="s">
        <v>41</v>
      </c>
      <c r="B115" s="9">
        <v>1996</v>
      </c>
      <c r="C115" s="10">
        <v>9100</v>
      </c>
      <c r="D115" s="10">
        <v>13300</v>
      </c>
      <c r="E115" s="10">
        <v>11600</v>
      </c>
      <c r="F115" s="10">
        <v>4800</v>
      </c>
      <c r="G115" s="10">
        <v>38800</v>
      </c>
      <c r="H115" s="11" t="s">
        <v>101</v>
      </c>
      <c r="I115" s="11" t="s">
        <v>101</v>
      </c>
      <c r="J115" s="11" t="s">
        <v>101</v>
      </c>
      <c r="K115" s="11" t="s">
        <v>101</v>
      </c>
      <c r="L115" s="113" t="s">
        <v>101</v>
      </c>
      <c r="M115" s="110">
        <v>35.299999999999997</v>
      </c>
    </row>
    <row r="116" spans="1:13" x14ac:dyDescent="0.25">
      <c r="A116" s="146"/>
      <c r="B116" s="9">
        <v>2001</v>
      </c>
      <c r="C116" s="10">
        <v>9700</v>
      </c>
      <c r="D116" s="10">
        <v>13100</v>
      </c>
      <c r="E116" s="10">
        <v>14100</v>
      </c>
      <c r="F116" s="10">
        <v>5500</v>
      </c>
      <c r="G116" s="10">
        <v>42400</v>
      </c>
      <c r="H116" s="10">
        <v>2500</v>
      </c>
      <c r="I116" s="10">
        <v>1400</v>
      </c>
      <c r="J116" s="10">
        <v>1100</v>
      </c>
      <c r="K116" s="10">
        <v>2600</v>
      </c>
      <c r="L116" s="111">
        <f>J116+K116</f>
        <v>3700</v>
      </c>
      <c r="M116" s="110">
        <v>37.799999999999997</v>
      </c>
    </row>
    <row r="117" spans="1:13" x14ac:dyDescent="0.25">
      <c r="A117" s="146"/>
      <c r="B117" s="9">
        <v>2006</v>
      </c>
      <c r="C117" s="10">
        <v>9700</v>
      </c>
      <c r="D117" s="10">
        <v>12900</v>
      </c>
      <c r="E117" s="10">
        <v>16900</v>
      </c>
      <c r="F117" s="10">
        <v>6200</v>
      </c>
      <c r="G117" s="10">
        <v>45800</v>
      </c>
      <c r="H117" s="10">
        <v>2700</v>
      </c>
      <c r="I117" s="10">
        <v>1500</v>
      </c>
      <c r="J117" s="10">
        <v>1100</v>
      </c>
      <c r="K117" s="10">
        <v>2200</v>
      </c>
      <c r="L117" s="111">
        <f t="shared" ref="L117:L125" si="9">J117+K117</f>
        <v>3300</v>
      </c>
      <c r="M117" s="110">
        <v>40.299999999999997</v>
      </c>
    </row>
    <row r="118" spans="1:13" x14ac:dyDescent="0.25">
      <c r="A118" s="146"/>
      <c r="B118" s="9">
        <v>2013</v>
      </c>
      <c r="C118" s="10">
        <v>9700</v>
      </c>
      <c r="D118" s="10">
        <v>11700</v>
      </c>
      <c r="E118" s="10">
        <v>18700</v>
      </c>
      <c r="F118" s="10">
        <v>8700</v>
      </c>
      <c r="G118" s="10">
        <v>48800</v>
      </c>
      <c r="H118" s="10">
        <v>2500</v>
      </c>
      <c r="I118" s="10">
        <v>1600</v>
      </c>
      <c r="J118" s="10">
        <v>900</v>
      </c>
      <c r="K118" s="10">
        <v>1400</v>
      </c>
      <c r="L118" s="111">
        <f t="shared" si="9"/>
        <v>2300</v>
      </c>
      <c r="M118" s="110">
        <v>44</v>
      </c>
    </row>
    <row r="119" spans="1:13" x14ac:dyDescent="0.25">
      <c r="A119" s="146"/>
      <c r="B119" s="9">
        <v>2018</v>
      </c>
      <c r="C119" s="10">
        <v>9600</v>
      </c>
      <c r="D119" s="10">
        <v>13300</v>
      </c>
      <c r="E119" s="10">
        <v>19900</v>
      </c>
      <c r="F119" s="10">
        <v>11200</v>
      </c>
      <c r="G119" s="10">
        <v>54000</v>
      </c>
      <c r="H119" s="10">
        <v>2300</v>
      </c>
      <c r="I119" s="10">
        <v>1900</v>
      </c>
      <c r="J119" s="10">
        <v>400</v>
      </c>
      <c r="K119" s="10">
        <v>4800</v>
      </c>
      <c r="L119" s="111">
        <f t="shared" si="9"/>
        <v>5200</v>
      </c>
      <c r="M119" s="110">
        <v>46</v>
      </c>
    </row>
    <row r="120" spans="1:13" x14ac:dyDescent="0.25">
      <c r="A120" s="146"/>
      <c r="B120" s="9">
        <v>2023</v>
      </c>
      <c r="C120" s="10">
        <v>9200</v>
      </c>
      <c r="D120" s="10">
        <v>14100</v>
      </c>
      <c r="E120" s="10">
        <v>20400</v>
      </c>
      <c r="F120" s="10">
        <v>14000</v>
      </c>
      <c r="G120" s="10">
        <v>57700</v>
      </c>
      <c r="H120" s="10">
        <v>2300</v>
      </c>
      <c r="I120" s="10">
        <v>2100</v>
      </c>
      <c r="J120" s="10">
        <v>100</v>
      </c>
      <c r="K120" s="10">
        <v>3500</v>
      </c>
      <c r="L120" s="111">
        <f t="shared" si="9"/>
        <v>3600</v>
      </c>
      <c r="M120" s="110">
        <v>48.2</v>
      </c>
    </row>
    <row r="121" spans="1:13" x14ac:dyDescent="0.25">
      <c r="A121" s="146"/>
      <c r="B121" s="9">
        <v>2028</v>
      </c>
      <c r="C121" s="10">
        <v>8700</v>
      </c>
      <c r="D121" s="10">
        <v>14400</v>
      </c>
      <c r="E121" s="10">
        <v>20100</v>
      </c>
      <c r="F121" s="10">
        <v>16700</v>
      </c>
      <c r="G121" s="10">
        <v>59900</v>
      </c>
      <c r="H121" s="10">
        <v>2200</v>
      </c>
      <c r="I121" s="10">
        <v>2500</v>
      </c>
      <c r="J121" s="10">
        <v>-300</v>
      </c>
      <c r="K121" s="10">
        <v>2500</v>
      </c>
      <c r="L121" s="111">
        <f t="shared" si="9"/>
        <v>2200</v>
      </c>
      <c r="M121" s="110">
        <v>50.2</v>
      </c>
    </row>
    <row r="122" spans="1:13" x14ac:dyDescent="0.25">
      <c r="A122" s="146"/>
      <c r="B122" s="9">
        <v>2033</v>
      </c>
      <c r="C122" s="10">
        <v>8500</v>
      </c>
      <c r="D122" s="10">
        <v>14000</v>
      </c>
      <c r="E122" s="10">
        <v>20000</v>
      </c>
      <c r="F122" s="10">
        <v>19100</v>
      </c>
      <c r="G122" s="10">
        <v>61600</v>
      </c>
      <c r="H122" s="10">
        <v>2300</v>
      </c>
      <c r="I122" s="10">
        <v>3000</v>
      </c>
      <c r="J122" s="10">
        <v>-800</v>
      </c>
      <c r="K122" s="10">
        <v>2500</v>
      </c>
      <c r="L122" s="111">
        <f t="shared" si="9"/>
        <v>1700</v>
      </c>
      <c r="M122" s="110">
        <v>51.5</v>
      </c>
    </row>
    <row r="123" spans="1:13" x14ac:dyDescent="0.25">
      <c r="A123" s="146"/>
      <c r="B123" s="9">
        <v>2038</v>
      </c>
      <c r="C123" s="10">
        <v>8500</v>
      </c>
      <c r="D123" s="10">
        <v>13800</v>
      </c>
      <c r="E123" s="10">
        <v>19400</v>
      </c>
      <c r="F123" s="10">
        <v>21300</v>
      </c>
      <c r="G123" s="10">
        <v>62900</v>
      </c>
      <c r="H123" s="10">
        <v>2300</v>
      </c>
      <c r="I123" s="10">
        <v>3500</v>
      </c>
      <c r="J123" s="10">
        <v>-1200</v>
      </c>
      <c r="K123" s="10">
        <v>2500</v>
      </c>
      <c r="L123" s="111">
        <f t="shared" si="9"/>
        <v>1300</v>
      </c>
      <c r="M123" s="110">
        <v>52.6</v>
      </c>
    </row>
    <row r="124" spans="1:13" x14ac:dyDescent="0.25">
      <c r="A124" s="146"/>
      <c r="B124" s="9">
        <v>2043</v>
      </c>
      <c r="C124" s="10">
        <v>8500</v>
      </c>
      <c r="D124" s="10">
        <v>13200</v>
      </c>
      <c r="E124" s="10">
        <v>19500</v>
      </c>
      <c r="F124" s="10">
        <v>22400</v>
      </c>
      <c r="G124" s="10">
        <v>63700</v>
      </c>
      <c r="H124" s="10">
        <v>2300</v>
      </c>
      <c r="I124" s="10">
        <v>4000</v>
      </c>
      <c r="J124" s="10">
        <v>-1700</v>
      </c>
      <c r="K124" s="10">
        <v>2500</v>
      </c>
      <c r="L124" s="111">
        <f t="shared" si="9"/>
        <v>800</v>
      </c>
      <c r="M124" s="110">
        <v>53.5</v>
      </c>
    </row>
    <row r="125" spans="1:13" x14ac:dyDescent="0.25">
      <c r="A125" s="146"/>
      <c r="B125" s="9">
        <v>2048</v>
      </c>
      <c r="C125" s="10">
        <v>8400</v>
      </c>
      <c r="D125" s="10">
        <v>12600</v>
      </c>
      <c r="E125" s="10">
        <v>20000</v>
      </c>
      <c r="F125" s="10">
        <v>22900</v>
      </c>
      <c r="G125" s="10">
        <v>64000</v>
      </c>
      <c r="H125" s="10">
        <v>2100</v>
      </c>
      <c r="I125" s="10">
        <v>4300</v>
      </c>
      <c r="J125" s="10">
        <v>-2200</v>
      </c>
      <c r="K125" s="10">
        <v>2500</v>
      </c>
      <c r="L125" s="111">
        <f t="shared" si="9"/>
        <v>300</v>
      </c>
      <c r="M125" s="110">
        <v>54.4</v>
      </c>
    </row>
    <row r="126" spans="1:13" ht="5.0999999999999996" customHeight="1" x14ac:dyDescent="0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</row>
    <row r="127" spans="1:13" x14ac:dyDescent="0.25">
      <c r="A127" s="146" t="s">
        <v>42</v>
      </c>
      <c r="B127" s="9">
        <v>1996</v>
      </c>
      <c r="C127" s="10">
        <v>8500</v>
      </c>
      <c r="D127" s="10">
        <v>15300</v>
      </c>
      <c r="E127" s="10">
        <v>11500</v>
      </c>
      <c r="F127" s="10">
        <v>5800</v>
      </c>
      <c r="G127" s="10">
        <v>41200</v>
      </c>
      <c r="H127" s="11" t="s">
        <v>101</v>
      </c>
      <c r="I127" s="11" t="s">
        <v>101</v>
      </c>
      <c r="J127" s="11" t="s">
        <v>101</v>
      </c>
      <c r="K127" s="11" t="s">
        <v>101</v>
      </c>
      <c r="L127" s="113" t="s">
        <v>101</v>
      </c>
      <c r="M127" s="110">
        <v>35</v>
      </c>
    </row>
    <row r="128" spans="1:13" x14ac:dyDescent="0.25">
      <c r="A128" s="146"/>
      <c r="B128" s="9">
        <v>2001</v>
      </c>
      <c r="C128" s="10">
        <v>8900</v>
      </c>
      <c r="D128" s="10">
        <v>14500</v>
      </c>
      <c r="E128" s="10">
        <v>13400</v>
      </c>
      <c r="F128" s="10">
        <v>6100</v>
      </c>
      <c r="G128" s="10">
        <v>42900</v>
      </c>
      <c r="H128" s="10">
        <v>2700</v>
      </c>
      <c r="I128" s="10">
        <v>1700</v>
      </c>
      <c r="J128" s="10">
        <v>900</v>
      </c>
      <c r="K128" s="10">
        <v>700</v>
      </c>
      <c r="L128" s="111">
        <f>J128+K128</f>
        <v>1600</v>
      </c>
      <c r="M128" s="110">
        <v>37.200000000000003</v>
      </c>
    </row>
    <row r="129" spans="1:13" x14ac:dyDescent="0.25">
      <c r="A129" s="146"/>
      <c r="B129" s="9">
        <v>2006</v>
      </c>
      <c r="C129" s="10">
        <v>8400</v>
      </c>
      <c r="D129" s="10">
        <v>14100</v>
      </c>
      <c r="E129" s="10">
        <v>15400</v>
      </c>
      <c r="F129" s="10">
        <v>6400</v>
      </c>
      <c r="G129" s="10">
        <v>44300</v>
      </c>
      <c r="H129" s="10">
        <v>2700</v>
      </c>
      <c r="I129" s="10">
        <v>1900</v>
      </c>
      <c r="J129" s="10">
        <v>800</v>
      </c>
      <c r="K129" s="10">
        <v>600</v>
      </c>
      <c r="L129" s="111">
        <f t="shared" ref="L129:L137" si="10">J129+K129</f>
        <v>1400</v>
      </c>
      <c r="M129" s="110">
        <v>39.4</v>
      </c>
    </row>
    <row r="130" spans="1:13" x14ac:dyDescent="0.25">
      <c r="A130" s="146"/>
      <c r="B130" s="9">
        <v>2013</v>
      </c>
      <c r="C130" s="10">
        <v>9200</v>
      </c>
      <c r="D130" s="10">
        <v>13600</v>
      </c>
      <c r="E130" s="10">
        <v>17500</v>
      </c>
      <c r="F130" s="10">
        <v>8400</v>
      </c>
      <c r="G130" s="10">
        <v>48700</v>
      </c>
      <c r="H130" s="10">
        <v>2900</v>
      </c>
      <c r="I130" s="10">
        <v>1900</v>
      </c>
      <c r="J130" s="10">
        <v>1000</v>
      </c>
      <c r="K130" s="10">
        <v>2500</v>
      </c>
      <c r="L130" s="111">
        <f t="shared" si="10"/>
        <v>3500</v>
      </c>
      <c r="M130" s="110">
        <v>42.2</v>
      </c>
    </row>
    <row r="131" spans="1:13" x14ac:dyDescent="0.25">
      <c r="A131" s="146"/>
      <c r="B131" s="9">
        <v>2018</v>
      </c>
      <c r="C131" s="10">
        <v>9200</v>
      </c>
      <c r="D131" s="10">
        <v>15300</v>
      </c>
      <c r="E131" s="10">
        <v>18200</v>
      </c>
      <c r="F131" s="10">
        <v>10000</v>
      </c>
      <c r="G131" s="10">
        <v>52700</v>
      </c>
      <c r="H131" s="10">
        <v>2700</v>
      </c>
      <c r="I131" s="10">
        <v>2200</v>
      </c>
      <c r="J131" s="10">
        <v>500</v>
      </c>
      <c r="K131" s="10">
        <v>3500</v>
      </c>
      <c r="L131" s="111">
        <f t="shared" si="10"/>
        <v>4000</v>
      </c>
      <c r="M131" s="110">
        <v>43</v>
      </c>
    </row>
    <row r="132" spans="1:13" x14ac:dyDescent="0.25">
      <c r="A132" s="146"/>
      <c r="B132" s="9">
        <v>2023</v>
      </c>
      <c r="C132" s="10">
        <v>9300</v>
      </c>
      <c r="D132" s="10">
        <v>15500</v>
      </c>
      <c r="E132" s="10">
        <v>18600</v>
      </c>
      <c r="F132" s="10">
        <v>12200</v>
      </c>
      <c r="G132" s="10">
        <v>55500</v>
      </c>
      <c r="H132" s="10">
        <v>2600</v>
      </c>
      <c r="I132" s="10">
        <v>2300</v>
      </c>
      <c r="J132" s="10">
        <v>300</v>
      </c>
      <c r="K132" s="10">
        <v>2500</v>
      </c>
      <c r="L132" s="111">
        <f t="shared" si="10"/>
        <v>2800</v>
      </c>
      <c r="M132" s="110">
        <v>44.6</v>
      </c>
    </row>
    <row r="133" spans="1:13" x14ac:dyDescent="0.25">
      <c r="A133" s="146"/>
      <c r="B133" s="9">
        <v>2028</v>
      </c>
      <c r="C133" s="10">
        <v>8700</v>
      </c>
      <c r="D133" s="10">
        <v>15500</v>
      </c>
      <c r="E133" s="10">
        <v>18200</v>
      </c>
      <c r="F133" s="10">
        <v>14500</v>
      </c>
      <c r="G133" s="10">
        <v>56900</v>
      </c>
      <c r="H133" s="10">
        <v>2500</v>
      </c>
      <c r="I133" s="10">
        <v>2600</v>
      </c>
      <c r="J133" s="10">
        <v>-100</v>
      </c>
      <c r="K133" s="10">
        <v>1500</v>
      </c>
      <c r="L133" s="111">
        <f t="shared" si="10"/>
        <v>1400</v>
      </c>
      <c r="M133" s="110">
        <v>46.2</v>
      </c>
    </row>
    <row r="134" spans="1:13" x14ac:dyDescent="0.25">
      <c r="A134" s="146"/>
      <c r="B134" s="9">
        <v>2033</v>
      </c>
      <c r="C134" s="10">
        <v>8200</v>
      </c>
      <c r="D134" s="10">
        <v>15100</v>
      </c>
      <c r="E134" s="10">
        <v>18100</v>
      </c>
      <c r="F134" s="10">
        <v>16400</v>
      </c>
      <c r="G134" s="10">
        <v>57800</v>
      </c>
      <c r="H134" s="10">
        <v>2400</v>
      </c>
      <c r="I134" s="10">
        <v>3000</v>
      </c>
      <c r="J134" s="10">
        <v>-600</v>
      </c>
      <c r="K134" s="10">
        <v>1500</v>
      </c>
      <c r="L134" s="111">
        <f t="shared" si="10"/>
        <v>900</v>
      </c>
      <c r="M134" s="110">
        <v>47.7</v>
      </c>
    </row>
    <row r="135" spans="1:13" x14ac:dyDescent="0.25">
      <c r="A135" s="146"/>
      <c r="B135" s="9">
        <v>2038</v>
      </c>
      <c r="C135" s="10">
        <v>7900</v>
      </c>
      <c r="D135" s="10">
        <v>14900</v>
      </c>
      <c r="E135" s="10">
        <v>17500</v>
      </c>
      <c r="F135" s="10">
        <v>18000</v>
      </c>
      <c r="G135" s="10">
        <v>58300</v>
      </c>
      <c r="H135" s="10">
        <v>2400</v>
      </c>
      <c r="I135" s="10">
        <v>3400</v>
      </c>
      <c r="J135" s="10">
        <v>-1000</v>
      </c>
      <c r="K135" s="10">
        <v>1500</v>
      </c>
      <c r="L135" s="111">
        <f t="shared" si="10"/>
        <v>500</v>
      </c>
      <c r="M135" s="110">
        <v>49.1</v>
      </c>
    </row>
    <row r="136" spans="1:13" x14ac:dyDescent="0.25">
      <c r="A136" s="146"/>
      <c r="B136" s="9">
        <v>2043</v>
      </c>
      <c r="C136" s="10">
        <v>7800</v>
      </c>
      <c r="D136" s="10">
        <v>14800</v>
      </c>
      <c r="E136" s="10">
        <v>17200</v>
      </c>
      <c r="F136" s="10">
        <v>18700</v>
      </c>
      <c r="G136" s="10">
        <v>58500</v>
      </c>
      <c r="H136" s="10">
        <v>2400</v>
      </c>
      <c r="I136" s="10">
        <v>3700</v>
      </c>
      <c r="J136" s="10">
        <v>-1300</v>
      </c>
      <c r="K136" s="10">
        <v>1500</v>
      </c>
      <c r="L136" s="111">
        <f t="shared" si="10"/>
        <v>200</v>
      </c>
      <c r="M136" s="110">
        <v>50.4</v>
      </c>
    </row>
    <row r="137" spans="1:13" x14ac:dyDescent="0.25">
      <c r="A137" s="146"/>
      <c r="B137" s="9">
        <v>2048</v>
      </c>
      <c r="C137" s="10">
        <v>7700</v>
      </c>
      <c r="D137" s="10">
        <v>14400</v>
      </c>
      <c r="E137" s="10">
        <v>17200</v>
      </c>
      <c r="F137" s="10">
        <v>19000</v>
      </c>
      <c r="G137" s="10">
        <v>58300</v>
      </c>
      <c r="H137" s="10">
        <v>2400</v>
      </c>
      <c r="I137" s="10">
        <v>4000</v>
      </c>
      <c r="J137" s="10">
        <v>-1600</v>
      </c>
      <c r="K137" s="10">
        <v>1500</v>
      </c>
      <c r="L137" s="111">
        <f t="shared" si="10"/>
        <v>-100</v>
      </c>
      <c r="M137" s="110">
        <v>51.1</v>
      </c>
    </row>
    <row r="138" spans="1:13" ht="5.0999999999999996" customHeight="1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</row>
    <row r="139" spans="1:13" x14ac:dyDescent="0.25">
      <c r="A139" s="146" t="s">
        <v>43</v>
      </c>
      <c r="B139" s="9">
        <v>1996</v>
      </c>
      <c r="C139" s="10">
        <v>8700</v>
      </c>
      <c r="D139" s="10">
        <v>13400</v>
      </c>
      <c r="E139" s="10">
        <v>11600</v>
      </c>
      <c r="F139" s="10">
        <v>5600</v>
      </c>
      <c r="G139" s="10">
        <v>39200</v>
      </c>
      <c r="H139" s="11" t="s">
        <v>101</v>
      </c>
      <c r="I139" s="11" t="s">
        <v>101</v>
      </c>
      <c r="J139" s="11" t="s">
        <v>101</v>
      </c>
      <c r="K139" s="11" t="s">
        <v>101</v>
      </c>
      <c r="L139" s="113" t="s">
        <v>101</v>
      </c>
      <c r="M139" s="110">
        <v>36</v>
      </c>
    </row>
    <row r="140" spans="1:13" x14ac:dyDescent="0.25">
      <c r="A140" s="146"/>
      <c r="B140" s="9">
        <v>2001</v>
      </c>
      <c r="C140" s="10">
        <v>8500</v>
      </c>
      <c r="D140" s="10">
        <v>12300</v>
      </c>
      <c r="E140" s="10">
        <v>13700</v>
      </c>
      <c r="F140" s="10">
        <v>6300</v>
      </c>
      <c r="G140" s="10">
        <v>40700</v>
      </c>
      <c r="H140" s="10">
        <v>2400</v>
      </c>
      <c r="I140" s="10">
        <v>1600</v>
      </c>
      <c r="J140" s="10">
        <v>700</v>
      </c>
      <c r="K140" s="10">
        <v>800</v>
      </c>
      <c r="L140" s="111">
        <f>J140+K140</f>
        <v>1500</v>
      </c>
      <c r="M140" s="110">
        <v>39.4</v>
      </c>
    </row>
    <row r="141" spans="1:13" x14ac:dyDescent="0.25">
      <c r="A141" s="146"/>
      <c r="B141" s="9">
        <v>2006</v>
      </c>
      <c r="C141" s="10">
        <v>8000</v>
      </c>
      <c r="D141" s="10">
        <v>12700</v>
      </c>
      <c r="E141" s="10">
        <v>15800</v>
      </c>
      <c r="F141" s="10">
        <v>7100</v>
      </c>
      <c r="G141" s="10">
        <v>43600</v>
      </c>
      <c r="H141" s="10">
        <v>2300</v>
      </c>
      <c r="I141" s="10">
        <v>1900</v>
      </c>
      <c r="J141" s="10">
        <v>400</v>
      </c>
      <c r="K141" s="10">
        <v>2400</v>
      </c>
      <c r="L141" s="111">
        <f t="shared" ref="L141:L149" si="11">J141+K141</f>
        <v>2800</v>
      </c>
      <c r="M141" s="110">
        <v>41.8</v>
      </c>
    </row>
    <row r="142" spans="1:13" x14ac:dyDescent="0.25">
      <c r="A142" s="146"/>
      <c r="B142" s="9">
        <v>2013</v>
      </c>
      <c r="C142" s="10">
        <v>8100</v>
      </c>
      <c r="D142" s="10">
        <v>11600</v>
      </c>
      <c r="E142" s="10">
        <v>15900</v>
      </c>
      <c r="F142" s="10">
        <v>9100</v>
      </c>
      <c r="G142" s="10">
        <v>44700</v>
      </c>
      <c r="H142" s="10">
        <v>2700</v>
      </c>
      <c r="I142" s="10">
        <v>1900</v>
      </c>
      <c r="J142" s="10">
        <v>800</v>
      </c>
      <c r="K142" s="10">
        <v>-300</v>
      </c>
      <c r="L142" s="111">
        <f t="shared" si="11"/>
        <v>500</v>
      </c>
      <c r="M142" s="110">
        <v>44.6</v>
      </c>
    </row>
    <row r="143" spans="1:13" x14ac:dyDescent="0.25">
      <c r="A143" s="146"/>
      <c r="B143" s="9">
        <v>2018</v>
      </c>
      <c r="C143" s="10">
        <v>8400</v>
      </c>
      <c r="D143" s="10">
        <v>12900</v>
      </c>
      <c r="E143" s="10">
        <v>16600</v>
      </c>
      <c r="F143" s="10">
        <v>10800</v>
      </c>
      <c r="G143" s="10">
        <v>48700</v>
      </c>
      <c r="H143" s="10">
        <v>2600</v>
      </c>
      <c r="I143" s="10">
        <v>2000</v>
      </c>
      <c r="J143" s="10">
        <v>500</v>
      </c>
      <c r="K143" s="10">
        <v>3500</v>
      </c>
      <c r="L143" s="111">
        <f t="shared" si="11"/>
        <v>4000</v>
      </c>
      <c r="M143" s="110">
        <v>45.2</v>
      </c>
    </row>
    <row r="144" spans="1:13" x14ac:dyDescent="0.25">
      <c r="A144" s="146"/>
      <c r="B144" s="9">
        <v>2023</v>
      </c>
      <c r="C144" s="10">
        <v>8500</v>
      </c>
      <c r="D144" s="10">
        <v>13000</v>
      </c>
      <c r="E144" s="10">
        <v>16800</v>
      </c>
      <c r="F144" s="10">
        <v>12700</v>
      </c>
      <c r="G144" s="10">
        <v>51000</v>
      </c>
      <c r="H144" s="10">
        <v>2400</v>
      </c>
      <c r="I144" s="10">
        <v>2200</v>
      </c>
      <c r="J144" s="10">
        <v>200</v>
      </c>
      <c r="K144" s="10">
        <v>2000</v>
      </c>
      <c r="L144" s="111">
        <f t="shared" si="11"/>
        <v>2200</v>
      </c>
      <c r="M144" s="110">
        <v>46.8</v>
      </c>
    </row>
    <row r="145" spans="1:13" x14ac:dyDescent="0.25">
      <c r="A145" s="146"/>
      <c r="B145" s="9">
        <v>2028</v>
      </c>
      <c r="C145" s="10">
        <v>7900</v>
      </c>
      <c r="D145" s="10">
        <v>13100</v>
      </c>
      <c r="E145" s="10">
        <v>16600</v>
      </c>
      <c r="F145" s="10">
        <v>14500</v>
      </c>
      <c r="G145" s="10">
        <v>52000</v>
      </c>
      <c r="H145" s="10">
        <v>2300</v>
      </c>
      <c r="I145" s="10">
        <v>2500</v>
      </c>
      <c r="J145" s="10">
        <v>-100</v>
      </c>
      <c r="K145" s="10">
        <v>1200</v>
      </c>
      <c r="L145" s="111">
        <f t="shared" si="11"/>
        <v>1100</v>
      </c>
      <c r="M145" s="110">
        <v>48.3</v>
      </c>
    </row>
    <row r="146" spans="1:13" x14ac:dyDescent="0.25">
      <c r="A146" s="146"/>
      <c r="B146" s="9">
        <v>2033</v>
      </c>
      <c r="C146" s="10">
        <v>7500</v>
      </c>
      <c r="D146" s="10">
        <v>12600</v>
      </c>
      <c r="E146" s="10">
        <v>16800</v>
      </c>
      <c r="F146" s="10">
        <v>15800</v>
      </c>
      <c r="G146" s="10">
        <v>52700</v>
      </c>
      <c r="H146" s="10">
        <v>2200</v>
      </c>
      <c r="I146" s="10">
        <v>2800</v>
      </c>
      <c r="J146" s="10">
        <v>-600</v>
      </c>
      <c r="K146" s="10">
        <v>1200</v>
      </c>
      <c r="L146" s="111">
        <f t="shared" si="11"/>
        <v>600</v>
      </c>
      <c r="M146" s="110">
        <v>49.5</v>
      </c>
    </row>
    <row r="147" spans="1:13" x14ac:dyDescent="0.25">
      <c r="A147" s="146"/>
      <c r="B147" s="9">
        <v>2038</v>
      </c>
      <c r="C147" s="10">
        <v>7200</v>
      </c>
      <c r="D147" s="10">
        <v>12100</v>
      </c>
      <c r="E147" s="10">
        <v>16800</v>
      </c>
      <c r="F147" s="10">
        <v>16800</v>
      </c>
      <c r="G147" s="10">
        <v>52900</v>
      </c>
      <c r="H147" s="10">
        <v>2200</v>
      </c>
      <c r="I147" s="10">
        <v>3100</v>
      </c>
      <c r="J147" s="10">
        <v>-1000</v>
      </c>
      <c r="K147" s="10">
        <v>1200</v>
      </c>
      <c r="L147" s="111">
        <f t="shared" si="11"/>
        <v>200</v>
      </c>
      <c r="M147" s="110">
        <v>50.6</v>
      </c>
    </row>
    <row r="148" spans="1:13" x14ac:dyDescent="0.25">
      <c r="A148" s="146"/>
      <c r="B148" s="9">
        <v>2043</v>
      </c>
      <c r="C148" s="10">
        <v>7100</v>
      </c>
      <c r="D148" s="10">
        <v>11900</v>
      </c>
      <c r="E148" s="10">
        <v>16600</v>
      </c>
      <c r="F148" s="10">
        <v>17300</v>
      </c>
      <c r="G148" s="10">
        <v>52900</v>
      </c>
      <c r="H148" s="10">
        <v>2200</v>
      </c>
      <c r="I148" s="10">
        <v>3400</v>
      </c>
      <c r="J148" s="10">
        <v>-1200</v>
      </c>
      <c r="K148" s="10">
        <v>1200</v>
      </c>
      <c r="L148" s="111">
        <f t="shared" si="11"/>
        <v>0</v>
      </c>
      <c r="M148" s="110">
        <v>51.9</v>
      </c>
    </row>
    <row r="149" spans="1:13" x14ac:dyDescent="0.25">
      <c r="A149" s="146"/>
      <c r="B149" s="9">
        <v>2048</v>
      </c>
      <c r="C149" s="10">
        <v>7000</v>
      </c>
      <c r="D149" s="10">
        <v>11600</v>
      </c>
      <c r="E149" s="10">
        <v>16500</v>
      </c>
      <c r="F149" s="10">
        <v>17600</v>
      </c>
      <c r="G149" s="10">
        <v>52700</v>
      </c>
      <c r="H149" s="10">
        <v>2200</v>
      </c>
      <c r="I149" s="10">
        <v>3600</v>
      </c>
      <c r="J149" s="10">
        <v>-1400</v>
      </c>
      <c r="K149" s="10">
        <v>1200</v>
      </c>
      <c r="L149" s="111">
        <f t="shared" si="11"/>
        <v>-200</v>
      </c>
      <c r="M149" s="110">
        <v>52.9</v>
      </c>
    </row>
    <row r="150" spans="1:13" ht="5.0999999999999996" customHeight="1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</row>
    <row r="151" spans="1:13" x14ac:dyDescent="0.25">
      <c r="A151" s="146" t="s">
        <v>44</v>
      </c>
      <c r="B151" s="9">
        <v>1996</v>
      </c>
      <c r="C151" s="10">
        <v>7900</v>
      </c>
      <c r="D151" s="10">
        <v>11800</v>
      </c>
      <c r="E151" s="10">
        <v>9500</v>
      </c>
      <c r="F151" s="10">
        <v>4000</v>
      </c>
      <c r="G151" s="10">
        <v>33200</v>
      </c>
      <c r="H151" s="11" t="s">
        <v>101</v>
      </c>
      <c r="I151" s="11" t="s">
        <v>101</v>
      </c>
      <c r="J151" s="11" t="s">
        <v>101</v>
      </c>
      <c r="K151" s="11" t="s">
        <v>101</v>
      </c>
      <c r="L151" s="113" t="s">
        <v>101</v>
      </c>
      <c r="M151" s="110">
        <v>34.5</v>
      </c>
    </row>
    <row r="152" spans="1:13" x14ac:dyDescent="0.25">
      <c r="A152" s="146"/>
      <c r="B152" s="9">
        <v>2001</v>
      </c>
      <c r="C152" s="10">
        <v>7000</v>
      </c>
      <c r="D152" s="10">
        <v>9500</v>
      </c>
      <c r="E152" s="10">
        <v>10400</v>
      </c>
      <c r="F152" s="10">
        <v>4100</v>
      </c>
      <c r="G152" s="10">
        <v>31100</v>
      </c>
      <c r="H152" s="10">
        <v>2100</v>
      </c>
      <c r="I152" s="10">
        <v>1400</v>
      </c>
      <c r="J152" s="10">
        <v>600</v>
      </c>
      <c r="K152" s="10">
        <v>-2800</v>
      </c>
      <c r="L152" s="111">
        <f>J152+K152</f>
        <v>-2200</v>
      </c>
      <c r="M152" s="110">
        <v>38.1</v>
      </c>
    </row>
    <row r="153" spans="1:13" x14ac:dyDescent="0.25">
      <c r="A153" s="146"/>
      <c r="B153" s="9">
        <v>2006</v>
      </c>
      <c r="C153" s="10">
        <v>6500</v>
      </c>
      <c r="D153" s="10">
        <v>9400</v>
      </c>
      <c r="E153" s="10">
        <v>11700</v>
      </c>
      <c r="F153" s="10">
        <v>4500</v>
      </c>
      <c r="G153" s="10">
        <v>32100</v>
      </c>
      <c r="H153" s="10">
        <v>1800</v>
      </c>
      <c r="I153" s="10">
        <v>1300</v>
      </c>
      <c r="J153" s="10">
        <v>500</v>
      </c>
      <c r="K153" s="10">
        <v>600</v>
      </c>
      <c r="L153" s="111">
        <f t="shared" ref="L153:L161" si="12">J153+K153</f>
        <v>1100</v>
      </c>
      <c r="M153" s="110">
        <v>40.299999999999997</v>
      </c>
    </row>
    <row r="154" spans="1:13" x14ac:dyDescent="0.25">
      <c r="A154" s="146"/>
      <c r="B154" s="9">
        <v>2013</v>
      </c>
      <c r="C154" s="10">
        <v>6300</v>
      </c>
      <c r="D154" s="10">
        <v>8900</v>
      </c>
      <c r="E154" s="10">
        <v>12400</v>
      </c>
      <c r="F154" s="10">
        <v>5300</v>
      </c>
      <c r="G154" s="10">
        <v>33000</v>
      </c>
      <c r="H154" s="10">
        <v>2100</v>
      </c>
      <c r="I154" s="10">
        <v>1300</v>
      </c>
      <c r="J154" s="10">
        <v>800</v>
      </c>
      <c r="K154" s="10">
        <v>-300</v>
      </c>
      <c r="L154" s="111">
        <f t="shared" si="12"/>
        <v>500</v>
      </c>
      <c r="M154" s="110">
        <v>42.6</v>
      </c>
    </row>
    <row r="155" spans="1:13" x14ac:dyDescent="0.25">
      <c r="A155" s="146"/>
      <c r="B155" s="9">
        <v>2018</v>
      </c>
      <c r="C155" s="10">
        <v>5700</v>
      </c>
      <c r="D155" s="10">
        <v>8600</v>
      </c>
      <c r="E155" s="10">
        <v>11900</v>
      </c>
      <c r="F155" s="10">
        <v>6300</v>
      </c>
      <c r="G155" s="10">
        <v>32400</v>
      </c>
      <c r="H155" s="10">
        <v>1800</v>
      </c>
      <c r="I155" s="10">
        <v>1400</v>
      </c>
      <c r="J155" s="10">
        <v>400</v>
      </c>
      <c r="K155" s="10">
        <v>-900</v>
      </c>
      <c r="L155" s="111">
        <f t="shared" si="12"/>
        <v>-500</v>
      </c>
      <c r="M155" s="110">
        <v>45.5</v>
      </c>
    </row>
    <row r="156" spans="1:13" x14ac:dyDescent="0.25">
      <c r="A156" s="146"/>
      <c r="B156" s="9">
        <v>2023</v>
      </c>
      <c r="C156" s="10">
        <v>5300</v>
      </c>
      <c r="D156" s="10">
        <v>8600</v>
      </c>
      <c r="E156" s="10">
        <v>11100</v>
      </c>
      <c r="F156" s="10">
        <v>7500</v>
      </c>
      <c r="G156" s="10">
        <v>32500</v>
      </c>
      <c r="H156" s="10">
        <v>1700</v>
      </c>
      <c r="I156" s="10">
        <v>1500</v>
      </c>
      <c r="J156" s="10">
        <v>200</v>
      </c>
      <c r="K156" s="10">
        <v>-200</v>
      </c>
      <c r="L156" s="111">
        <f t="shared" si="12"/>
        <v>0</v>
      </c>
      <c r="M156" s="110">
        <v>46.7</v>
      </c>
    </row>
    <row r="157" spans="1:13" x14ac:dyDescent="0.25">
      <c r="A157" s="146"/>
      <c r="B157" s="9">
        <v>2028</v>
      </c>
      <c r="C157" s="10">
        <v>5000</v>
      </c>
      <c r="D157" s="10">
        <v>8500</v>
      </c>
      <c r="E157" s="10">
        <v>10300</v>
      </c>
      <c r="F157" s="10">
        <v>8800</v>
      </c>
      <c r="G157" s="10">
        <v>32600</v>
      </c>
      <c r="H157" s="10">
        <v>1600</v>
      </c>
      <c r="I157" s="10">
        <v>1600</v>
      </c>
      <c r="J157" s="10">
        <v>0</v>
      </c>
      <c r="K157" s="10">
        <v>100</v>
      </c>
      <c r="L157" s="111">
        <f t="shared" si="12"/>
        <v>100</v>
      </c>
      <c r="M157" s="110">
        <v>47.5</v>
      </c>
    </row>
    <row r="158" spans="1:13" x14ac:dyDescent="0.25">
      <c r="A158" s="146"/>
      <c r="B158" s="9">
        <v>2033</v>
      </c>
      <c r="C158" s="10">
        <v>4800</v>
      </c>
      <c r="D158" s="10">
        <v>7800</v>
      </c>
      <c r="E158" s="10">
        <v>10200</v>
      </c>
      <c r="F158" s="10">
        <v>9700</v>
      </c>
      <c r="G158" s="10">
        <v>32500</v>
      </c>
      <c r="H158" s="10">
        <v>1500</v>
      </c>
      <c r="I158" s="10">
        <v>1800</v>
      </c>
      <c r="J158" s="10">
        <v>-200</v>
      </c>
      <c r="K158" s="10">
        <v>100</v>
      </c>
      <c r="L158" s="111">
        <f t="shared" si="12"/>
        <v>-100</v>
      </c>
      <c r="M158" s="110">
        <v>48.4</v>
      </c>
    </row>
    <row r="159" spans="1:13" x14ac:dyDescent="0.25">
      <c r="A159" s="146"/>
      <c r="B159" s="9">
        <v>2038</v>
      </c>
      <c r="C159" s="10">
        <v>4600</v>
      </c>
      <c r="D159" s="10">
        <v>7500</v>
      </c>
      <c r="E159" s="10">
        <v>9900</v>
      </c>
      <c r="F159" s="10">
        <v>10100</v>
      </c>
      <c r="G159" s="10">
        <v>32100</v>
      </c>
      <c r="H159" s="10">
        <v>1500</v>
      </c>
      <c r="I159" s="10">
        <v>2000</v>
      </c>
      <c r="J159" s="10">
        <v>-500</v>
      </c>
      <c r="K159" s="10">
        <v>100</v>
      </c>
      <c r="L159" s="111">
        <f t="shared" si="12"/>
        <v>-400</v>
      </c>
      <c r="M159" s="110">
        <v>49.5</v>
      </c>
    </row>
    <row r="160" spans="1:13" x14ac:dyDescent="0.25">
      <c r="A160" s="146"/>
      <c r="B160" s="9">
        <v>2043</v>
      </c>
      <c r="C160" s="10">
        <v>4400</v>
      </c>
      <c r="D160" s="10">
        <v>7100</v>
      </c>
      <c r="E160" s="10">
        <v>10100</v>
      </c>
      <c r="F160" s="10">
        <v>9900</v>
      </c>
      <c r="G160" s="10">
        <v>31400</v>
      </c>
      <c r="H160" s="10">
        <v>1400</v>
      </c>
      <c r="I160" s="10">
        <v>2100</v>
      </c>
      <c r="J160" s="10">
        <v>-700</v>
      </c>
      <c r="K160" s="10">
        <v>100</v>
      </c>
      <c r="L160" s="111">
        <f t="shared" si="12"/>
        <v>-600</v>
      </c>
      <c r="M160" s="110">
        <v>50.9</v>
      </c>
    </row>
    <row r="161" spans="1:14" x14ac:dyDescent="0.25">
      <c r="A161" s="146"/>
      <c r="B161" s="9">
        <v>2048</v>
      </c>
      <c r="C161" s="10">
        <v>4200</v>
      </c>
      <c r="D161" s="10">
        <v>6700</v>
      </c>
      <c r="E161" s="10">
        <v>10200</v>
      </c>
      <c r="F161" s="10">
        <v>9600</v>
      </c>
      <c r="G161" s="10">
        <v>30600</v>
      </c>
      <c r="H161" s="10">
        <v>1300</v>
      </c>
      <c r="I161" s="10">
        <v>2200</v>
      </c>
      <c r="J161" s="10">
        <v>-900</v>
      </c>
      <c r="K161" s="10">
        <v>100</v>
      </c>
      <c r="L161" s="111">
        <f t="shared" si="12"/>
        <v>-800</v>
      </c>
      <c r="M161" s="110">
        <v>51.8</v>
      </c>
    </row>
    <row r="162" spans="1:14" ht="5.0999999999999996" customHeight="1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</row>
    <row r="163" spans="1:14" x14ac:dyDescent="0.25">
      <c r="A163" s="151" t="s">
        <v>45</v>
      </c>
      <c r="B163" s="43">
        <v>1996</v>
      </c>
      <c r="C163" s="44">
        <v>97900</v>
      </c>
      <c r="D163" s="44">
        <v>184300</v>
      </c>
      <c r="E163" s="44">
        <v>134300</v>
      </c>
      <c r="F163" s="44">
        <v>64000</v>
      </c>
      <c r="G163" s="44">
        <v>480400</v>
      </c>
      <c r="H163" s="45" t="s">
        <v>101</v>
      </c>
      <c r="I163" s="45" t="s">
        <v>101</v>
      </c>
      <c r="J163" s="45" t="s">
        <v>101</v>
      </c>
      <c r="K163" s="45" t="s">
        <v>101</v>
      </c>
      <c r="L163" s="45" t="s">
        <v>101</v>
      </c>
      <c r="M163" s="109">
        <v>34.4</v>
      </c>
    </row>
    <row r="164" spans="1:14" x14ac:dyDescent="0.25">
      <c r="A164" s="151"/>
      <c r="B164" s="43">
        <v>2001</v>
      </c>
      <c r="C164" s="44">
        <v>100100</v>
      </c>
      <c r="D164" s="44">
        <v>176100</v>
      </c>
      <c r="E164" s="44">
        <v>152800</v>
      </c>
      <c r="F164" s="44">
        <v>67700</v>
      </c>
      <c r="G164" s="44">
        <v>496700</v>
      </c>
      <c r="H164" s="44">
        <v>31000</v>
      </c>
      <c r="I164" s="44">
        <v>18900</v>
      </c>
      <c r="J164" s="44">
        <v>12100</v>
      </c>
      <c r="K164" s="44">
        <v>4100</v>
      </c>
      <c r="L164" s="99">
        <f>J164+K164</f>
        <v>16200</v>
      </c>
      <c r="M164" s="109">
        <v>36.4</v>
      </c>
    </row>
    <row r="165" spans="1:14" x14ac:dyDescent="0.25">
      <c r="A165" s="151"/>
      <c r="B165" s="43">
        <v>2006</v>
      </c>
      <c r="C165" s="44">
        <v>104700</v>
      </c>
      <c r="D165" s="44">
        <v>185000</v>
      </c>
      <c r="E165" s="44">
        <v>175600</v>
      </c>
      <c r="F165" s="44">
        <v>74700</v>
      </c>
      <c r="G165" s="44">
        <v>540000</v>
      </c>
      <c r="H165" s="44">
        <v>31900</v>
      </c>
      <c r="I165" s="44">
        <v>19900</v>
      </c>
      <c r="J165" s="44">
        <v>12100</v>
      </c>
      <c r="K165" s="44">
        <v>31300</v>
      </c>
      <c r="L165" s="99">
        <f t="shared" ref="L165:L173" si="13">J165+K165</f>
        <v>43400</v>
      </c>
      <c r="M165" s="109">
        <v>37.6</v>
      </c>
    </row>
    <row r="166" spans="1:14" x14ac:dyDescent="0.25">
      <c r="A166" s="151"/>
      <c r="B166" s="43">
        <v>2013</v>
      </c>
      <c r="C166" s="44">
        <v>105700</v>
      </c>
      <c r="D166" s="44">
        <v>179700</v>
      </c>
      <c r="E166" s="44">
        <v>191700</v>
      </c>
      <c r="F166" s="44">
        <v>85800</v>
      </c>
      <c r="G166" s="44">
        <v>562900</v>
      </c>
      <c r="H166" s="44">
        <v>34800</v>
      </c>
      <c r="I166" s="44">
        <v>21300</v>
      </c>
      <c r="J166" s="44">
        <v>13500</v>
      </c>
      <c r="K166" s="44">
        <v>-4400</v>
      </c>
      <c r="L166" s="99">
        <f t="shared" si="13"/>
        <v>9100</v>
      </c>
      <c r="M166" s="109">
        <v>39.5</v>
      </c>
    </row>
    <row r="167" spans="1:14" x14ac:dyDescent="0.25">
      <c r="A167" s="151"/>
      <c r="B167" s="43">
        <v>2018</v>
      </c>
      <c r="C167" s="44">
        <v>111600</v>
      </c>
      <c r="D167" s="44">
        <v>211800</v>
      </c>
      <c r="E167" s="44">
        <v>201200</v>
      </c>
      <c r="F167" s="44">
        <v>98200</v>
      </c>
      <c r="G167" s="44">
        <v>622800</v>
      </c>
      <c r="H167" s="44">
        <v>34900</v>
      </c>
      <c r="I167" s="44">
        <v>21700</v>
      </c>
      <c r="J167" s="44">
        <v>13200</v>
      </c>
      <c r="K167" s="44">
        <v>46700</v>
      </c>
      <c r="L167" s="99">
        <f t="shared" si="13"/>
        <v>59900</v>
      </c>
      <c r="M167" s="109">
        <v>38.4</v>
      </c>
    </row>
    <row r="168" spans="1:14" x14ac:dyDescent="0.25">
      <c r="A168" s="151"/>
      <c r="B168" s="43">
        <v>2023</v>
      </c>
      <c r="C168" s="44">
        <v>113200</v>
      </c>
      <c r="D168" s="44">
        <v>222700</v>
      </c>
      <c r="E168" s="44">
        <v>210800</v>
      </c>
      <c r="F168" s="44">
        <v>114500</v>
      </c>
      <c r="G168" s="44">
        <v>661300</v>
      </c>
      <c r="H168" s="44">
        <v>35500</v>
      </c>
      <c r="I168" s="44">
        <v>23000</v>
      </c>
      <c r="J168" s="44">
        <v>12500</v>
      </c>
      <c r="K168" s="44">
        <v>26100</v>
      </c>
      <c r="L168" s="99">
        <f t="shared" si="13"/>
        <v>38600</v>
      </c>
      <c r="M168" s="109">
        <v>39.4</v>
      </c>
    </row>
    <row r="169" spans="1:14" x14ac:dyDescent="0.25">
      <c r="A169" s="151"/>
      <c r="B169" s="43">
        <v>2028</v>
      </c>
      <c r="C169" s="44">
        <v>110000</v>
      </c>
      <c r="D169" s="44">
        <v>228500</v>
      </c>
      <c r="E169" s="44">
        <v>217400</v>
      </c>
      <c r="F169" s="44">
        <v>134000</v>
      </c>
      <c r="G169" s="44">
        <v>689900</v>
      </c>
      <c r="H169" s="44">
        <v>35400</v>
      </c>
      <c r="I169" s="44">
        <v>24600</v>
      </c>
      <c r="J169" s="44">
        <v>10900</v>
      </c>
      <c r="K169" s="44">
        <v>17700</v>
      </c>
      <c r="L169" s="99">
        <f t="shared" si="13"/>
        <v>28600</v>
      </c>
      <c r="M169" s="109">
        <v>40.700000000000003</v>
      </c>
    </row>
    <row r="170" spans="1:14" x14ac:dyDescent="0.25">
      <c r="A170" s="151"/>
      <c r="B170" s="43">
        <v>2033</v>
      </c>
      <c r="C170" s="44">
        <v>108100</v>
      </c>
      <c r="D170" s="44">
        <v>226400</v>
      </c>
      <c r="E170" s="44">
        <v>230600</v>
      </c>
      <c r="F170" s="44">
        <v>151000</v>
      </c>
      <c r="G170" s="44">
        <v>716000</v>
      </c>
      <c r="H170" s="44">
        <v>35300</v>
      </c>
      <c r="I170" s="44">
        <v>26800</v>
      </c>
      <c r="J170" s="44">
        <v>8500</v>
      </c>
      <c r="K170" s="44">
        <v>17700</v>
      </c>
      <c r="L170" s="99">
        <f t="shared" si="13"/>
        <v>26200</v>
      </c>
      <c r="M170" s="109">
        <v>42.1</v>
      </c>
    </row>
    <row r="171" spans="1:14" x14ac:dyDescent="0.25">
      <c r="A171" s="151"/>
      <c r="B171" s="43">
        <v>2038</v>
      </c>
      <c r="C171" s="44">
        <v>107700</v>
      </c>
      <c r="D171" s="44">
        <v>227900</v>
      </c>
      <c r="E171" s="44">
        <v>237300</v>
      </c>
      <c r="F171" s="44">
        <v>166800</v>
      </c>
      <c r="G171" s="44">
        <v>739700</v>
      </c>
      <c r="H171" s="44">
        <v>35700</v>
      </c>
      <c r="I171" s="44">
        <v>29600</v>
      </c>
      <c r="J171" s="44">
        <v>6000</v>
      </c>
      <c r="K171" s="44">
        <v>17700</v>
      </c>
      <c r="L171" s="99">
        <f t="shared" si="13"/>
        <v>23700</v>
      </c>
      <c r="M171" s="109">
        <v>43.4</v>
      </c>
    </row>
    <row r="172" spans="1:14" x14ac:dyDescent="0.25">
      <c r="A172" s="151"/>
      <c r="B172" s="43">
        <v>2043</v>
      </c>
      <c r="C172" s="44">
        <v>108900</v>
      </c>
      <c r="D172" s="44">
        <v>230100</v>
      </c>
      <c r="E172" s="44">
        <v>246600</v>
      </c>
      <c r="F172" s="44">
        <v>175800</v>
      </c>
      <c r="G172" s="44">
        <v>761300</v>
      </c>
      <c r="H172" s="44">
        <v>36500</v>
      </c>
      <c r="I172" s="44">
        <v>32600</v>
      </c>
      <c r="J172" s="44">
        <v>3900</v>
      </c>
      <c r="K172" s="44">
        <v>17700</v>
      </c>
      <c r="L172" s="99">
        <f t="shared" si="13"/>
        <v>21600</v>
      </c>
      <c r="M172" s="109">
        <v>44.2</v>
      </c>
    </row>
    <row r="173" spans="1:14" x14ac:dyDescent="0.25">
      <c r="A173" s="151"/>
      <c r="B173" s="43">
        <v>2048</v>
      </c>
      <c r="C173" s="44">
        <v>110400</v>
      </c>
      <c r="D173" s="44">
        <v>229700</v>
      </c>
      <c r="E173" s="44">
        <v>255800</v>
      </c>
      <c r="F173" s="44">
        <v>184600</v>
      </c>
      <c r="G173" s="44">
        <v>780500</v>
      </c>
      <c r="H173" s="44">
        <v>36800</v>
      </c>
      <c r="I173" s="44">
        <v>35300</v>
      </c>
      <c r="J173" s="44">
        <v>1500</v>
      </c>
      <c r="K173" s="44">
        <v>17700</v>
      </c>
      <c r="L173" s="99">
        <f t="shared" si="13"/>
        <v>19200</v>
      </c>
      <c r="M173" s="109">
        <v>44.8</v>
      </c>
      <c r="N173" s="62"/>
    </row>
    <row r="174" spans="1:14" ht="5.0999999999999996" customHeight="1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</row>
    <row r="175" spans="1:14" x14ac:dyDescent="0.25">
      <c r="A175" s="146" t="s">
        <v>46</v>
      </c>
      <c r="B175" s="9">
        <v>1996</v>
      </c>
      <c r="C175" s="10">
        <v>37400</v>
      </c>
      <c r="D175" s="10">
        <v>76000</v>
      </c>
      <c r="E175" s="10">
        <v>50900</v>
      </c>
      <c r="F175" s="10">
        <v>25000</v>
      </c>
      <c r="G175" s="10">
        <v>189300</v>
      </c>
      <c r="H175" s="11" t="s">
        <v>101</v>
      </c>
      <c r="I175" s="11" t="s">
        <v>101</v>
      </c>
      <c r="J175" s="11" t="s">
        <v>101</v>
      </c>
      <c r="K175" s="11" t="s">
        <v>101</v>
      </c>
      <c r="L175" s="113" t="s">
        <v>101</v>
      </c>
      <c r="M175" s="110">
        <v>33.6</v>
      </c>
    </row>
    <row r="176" spans="1:14" x14ac:dyDescent="0.25">
      <c r="A176" s="146"/>
      <c r="B176" s="9">
        <v>2001</v>
      </c>
      <c r="C176" s="10">
        <v>35500</v>
      </c>
      <c r="D176" s="10">
        <v>70300</v>
      </c>
      <c r="E176" s="10">
        <v>56800</v>
      </c>
      <c r="F176" s="10">
        <v>25800</v>
      </c>
      <c r="G176" s="10">
        <v>188300</v>
      </c>
      <c r="H176" s="10">
        <v>10900</v>
      </c>
      <c r="I176" s="10">
        <v>7700</v>
      </c>
      <c r="J176" s="10">
        <v>3100</v>
      </c>
      <c r="K176" s="10">
        <v>-4100</v>
      </c>
      <c r="L176" s="111">
        <f>J176+K176</f>
        <v>-1000</v>
      </c>
      <c r="M176" s="110">
        <v>35.9</v>
      </c>
    </row>
    <row r="177" spans="1:13" x14ac:dyDescent="0.25">
      <c r="A177" s="146"/>
      <c r="B177" s="9">
        <v>2006</v>
      </c>
      <c r="C177" s="10">
        <v>34800</v>
      </c>
      <c r="D177" s="10">
        <v>73800</v>
      </c>
      <c r="E177" s="10">
        <v>63600</v>
      </c>
      <c r="F177" s="10">
        <v>27500</v>
      </c>
      <c r="G177" s="10">
        <v>199800</v>
      </c>
      <c r="H177" s="10">
        <v>10600</v>
      </c>
      <c r="I177" s="10">
        <v>7600</v>
      </c>
      <c r="J177" s="10">
        <v>3000</v>
      </c>
      <c r="K177" s="10">
        <v>8500</v>
      </c>
      <c r="L177" s="111">
        <f t="shared" ref="L177:L185" si="14">J177+K177</f>
        <v>11500</v>
      </c>
      <c r="M177" s="110">
        <v>36.799999999999997</v>
      </c>
    </row>
    <row r="178" spans="1:13" x14ac:dyDescent="0.25">
      <c r="A178" s="146"/>
      <c r="B178" s="9">
        <v>2013</v>
      </c>
      <c r="C178" s="10">
        <v>36100</v>
      </c>
      <c r="D178" s="10">
        <v>71600</v>
      </c>
      <c r="E178" s="10">
        <v>68600</v>
      </c>
      <c r="F178" s="10">
        <v>32400</v>
      </c>
      <c r="G178" s="10">
        <v>208800</v>
      </c>
      <c r="H178" s="10">
        <v>11700</v>
      </c>
      <c r="I178" s="10">
        <v>7800</v>
      </c>
      <c r="J178" s="10">
        <v>3900</v>
      </c>
      <c r="K178" s="10">
        <v>2700</v>
      </c>
      <c r="L178" s="111">
        <f t="shared" si="14"/>
        <v>6600</v>
      </c>
      <c r="M178" s="110">
        <v>38.700000000000003</v>
      </c>
    </row>
    <row r="179" spans="1:13" x14ac:dyDescent="0.25">
      <c r="A179" s="146"/>
      <c r="B179" s="9">
        <v>2018</v>
      </c>
      <c r="C179" s="10">
        <v>38000</v>
      </c>
      <c r="D179" s="10">
        <v>86000</v>
      </c>
      <c r="E179" s="10">
        <v>73200</v>
      </c>
      <c r="F179" s="10">
        <v>37800</v>
      </c>
      <c r="G179" s="10">
        <v>235000</v>
      </c>
      <c r="H179" s="10">
        <v>11200</v>
      </c>
      <c r="I179" s="10">
        <v>8100</v>
      </c>
      <c r="J179" s="10">
        <v>3100</v>
      </c>
      <c r="K179" s="10">
        <v>23200</v>
      </c>
      <c r="L179" s="111">
        <f t="shared" si="14"/>
        <v>26300</v>
      </c>
      <c r="M179" s="110">
        <v>37.700000000000003</v>
      </c>
    </row>
    <row r="180" spans="1:13" x14ac:dyDescent="0.25">
      <c r="A180" s="146"/>
      <c r="B180" s="9">
        <v>2023</v>
      </c>
      <c r="C180" s="10">
        <v>38600</v>
      </c>
      <c r="D180" s="10">
        <v>90800</v>
      </c>
      <c r="E180" s="10">
        <v>76500</v>
      </c>
      <c r="F180" s="10">
        <v>45100</v>
      </c>
      <c r="G180" s="10">
        <v>250900</v>
      </c>
      <c r="H180" s="10">
        <v>11100</v>
      </c>
      <c r="I180" s="10">
        <v>8400</v>
      </c>
      <c r="J180" s="10">
        <v>2700</v>
      </c>
      <c r="K180" s="10">
        <v>13200</v>
      </c>
      <c r="L180" s="111">
        <f t="shared" si="14"/>
        <v>15900</v>
      </c>
      <c r="M180" s="110">
        <v>38.799999999999997</v>
      </c>
    </row>
    <row r="181" spans="1:13" x14ac:dyDescent="0.25">
      <c r="A181" s="146"/>
      <c r="B181" s="9">
        <v>2028</v>
      </c>
      <c r="C181" s="10">
        <v>36800</v>
      </c>
      <c r="D181" s="10">
        <v>91900</v>
      </c>
      <c r="E181" s="10">
        <v>78000</v>
      </c>
      <c r="F181" s="10">
        <v>52800</v>
      </c>
      <c r="G181" s="10">
        <v>259500</v>
      </c>
      <c r="H181" s="10">
        <v>11200</v>
      </c>
      <c r="I181" s="10">
        <v>9100</v>
      </c>
      <c r="J181" s="10">
        <v>2100</v>
      </c>
      <c r="K181" s="10">
        <v>6500</v>
      </c>
      <c r="L181" s="111">
        <f t="shared" si="14"/>
        <v>8600</v>
      </c>
      <c r="M181" s="110">
        <v>40.299999999999997</v>
      </c>
    </row>
    <row r="182" spans="1:13" x14ac:dyDescent="0.25">
      <c r="A182" s="146"/>
      <c r="B182" s="9">
        <v>2033</v>
      </c>
      <c r="C182" s="10">
        <v>35800</v>
      </c>
      <c r="D182" s="10">
        <v>90900</v>
      </c>
      <c r="E182" s="10">
        <v>81100</v>
      </c>
      <c r="F182" s="10">
        <v>59200</v>
      </c>
      <c r="G182" s="10">
        <v>267000</v>
      </c>
      <c r="H182" s="10">
        <v>11100</v>
      </c>
      <c r="I182" s="10">
        <v>10100</v>
      </c>
      <c r="J182" s="10">
        <v>1000</v>
      </c>
      <c r="K182" s="10">
        <v>6500</v>
      </c>
      <c r="L182" s="111">
        <f t="shared" si="14"/>
        <v>7500</v>
      </c>
      <c r="M182" s="110">
        <v>41.9</v>
      </c>
    </row>
    <row r="183" spans="1:13" x14ac:dyDescent="0.25">
      <c r="A183" s="146"/>
      <c r="B183" s="9">
        <v>2038</v>
      </c>
      <c r="C183" s="10">
        <v>35500</v>
      </c>
      <c r="D183" s="10">
        <v>89800</v>
      </c>
      <c r="E183" s="10">
        <v>82800</v>
      </c>
      <c r="F183" s="10">
        <v>65300</v>
      </c>
      <c r="G183" s="10">
        <v>273300</v>
      </c>
      <c r="H183" s="10">
        <v>11000</v>
      </c>
      <c r="I183" s="10">
        <v>11200</v>
      </c>
      <c r="J183" s="10">
        <v>-200</v>
      </c>
      <c r="K183" s="10">
        <v>6500</v>
      </c>
      <c r="L183" s="111">
        <f t="shared" si="14"/>
        <v>6300</v>
      </c>
      <c r="M183" s="110">
        <v>43.3</v>
      </c>
    </row>
    <row r="184" spans="1:13" x14ac:dyDescent="0.25">
      <c r="A184" s="146"/>
      <c r="B184" s="9">
        <v>2043</v>
      </c>
      <c r="C184" s="10">
        <v>35400</v>
      </c>
      <c r="D184" s="10">
        <v>90000</v>
      </c>
      <c r="E184" s="10">
        <v>84200</v>
      </c>
      <c r="F184" s="10">
        <v>68800</v>
      </c>
      <c r="G184" s="10">
        <v>278500</v>
      </c>
      <c r="H184" s="10">
        <v>11100</v>
      </c>
      <c r="I184" s="10">
        <v>12400</v>
      </c>
      <c r="J184" s="10">
        <v>-1300</v>
      </c>
      <c r="K184" s="10">
        <v>6500</v>
      </c>
      <c r="L184" s="111">
        <f t="shared" si="14"/>
        <v>5200</v>
      </c>
      <c r="M184" s="110">
        <v>44.3</v>
      </c>
    </row>
    <row r="185" spans="1:13" x14ac:dyDescent="0.25">
      <c r="A185" s="146"/>
      <c r="B185" s="9">
        <v>2048</v>
      </c>
      <c r="C185" s="10">
        <v>35500</v>
      </c>
      <c r="D185" s="10">
        <v>89600</v>
      </c>
      <c r="E185" s="10">
        <v>85900</v>
      </c>
      <c r="F185" s="10">
        <v>71700</v>
      </c>
      <c r="G185" s="10">
        <v>282600</v>
      </c>
      <c r="H185" s="10">
        <v>11100</v>
      </c>
      <c r="I185" s="10">
        <v>13500</v>
      </c>
      <c r="J185" s="10">
        <v>-2300</v>
      </c>
      <c r="K185" s="10">
        <v>6500</v>
      </c>
      <c r="L185" s="111">
        <f t="shared" si="14"/>
        <v>4200</v>
      </c>
      <c r="M185" s="110">
        <v>44.9</v>
      </c>
    </row>
    <row r="186" spans="1:13" ht="5.0999999999999996" customHeight="1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</row>
    <row r="187" spans="1:13" x14ac:dyDescent="0.25">
      <c r="A187" s="146" t="s">
        <v>47</v>
      </c>
      <c r="B187" s="9">
        <v>1996</v>
      </c>
      <c r="C187" s="10">
        <v>23600</v>
      </c>
      <c r="D187" s="10">
        <v>36300</v>
      </c>
      <c r="E187" s="10">
        <v>27500</v>
      </c>
      <c r="F187" s="10">
        <v>11600</v>
      </c>
      <c r="G187" s="10">
        <v>99000</v>
      </c>
      <c r="H187" s="11" t="s">
        <v>101</v>
      </c>
      <c r="I187" s="11" t="s">
        <v>101</v>
      </c>
      <c r="J187" s="11" t="s">
        <v>101</v>
      </c>
      <c r="K187" s="11" t="s">
        <v>101</v>
      </c>
      <c r="L187" s="113" t="s">
        <v>101</v>
      </c>
      <c r="M187" s="103">
        <v>33.700000000000003</v>
      </c>
    </row>
    <row r="188" spans="1:13" x14ac:dyDescent="0.25">
      <c r="A188" s="146"/>
      <c r="B188" s="9">
        <v>2001</v>
      </c>
      <c r="C188" s="10">
        <v>21100</v>
      </c>
      <c r="D188" s="10">
        <v>30800</v>
      </c>
      <c r="E188" s="10">
        <v>29200</v>
      </c>
      <c r="F188" s="10">
        <v>12200</v>
      </c>
      <c r="G188" s="10">
        <v>93300</v>
      </c>
      <c r="H188" s="10">
        <v>6400</v>
      </c>
      <c r="I188" s="10">
        <v>3900</v>
      </c>
      <c r="J188" s="10">
        <v>2500</v>
      </c>
      <c r="K188" s="10">
        <v>-8200</v>
      </c>
      <c r="L188" s="111">
        <f>J188+K188</f>
        <v>-5700</v>
      </c>
      <c r="M188" s="103">
        <v>36.6</v>
      </c>
    </row>
    <row r="189" spans="1:13" x14ac:dyDescent="0.25">
      <c r="A189" s="146"/>
      <c r="B189" s="9">
        <v>2006</v>
      </c>
      <c r="C189" s="10">
        <v>19600</v>
      </c>
      <c r="D189" s="10">
        <v>29600</v>
      </c>
      <c r="E189" s="10">
        <v>31000</v>
      </c>
      <c r="F189" s="10">
        <v>13000</v>
      </c>
      <c r="G189" s="10">
        <v>93200</v>
      </c>
      <c r="H189" s="10">
        <v>6100</v>
      </c>
      <c r="I189" s="10">
        <v>4000</v>
      </c>
      <c r="J189" s="10">
        <v>2100</v>
      </c>
      <c r="K189" s="10">
        <v>-2200</v>
      </c>
      <c r="L189" s="111">
        <f t="shared" ref="L189:L197" si="15">J189+K189</f>
        <v>-100</v>
      </c>
      <c r="M189" s="103">
        <v>38</v>
      </c>
    </row>
    <row r="190" spans="1:13" x14ac:dyDescent="0.25">
      <c r="A190" s="146"/>
      <c r="B190" s="9">
        <v>2013</v>
      </c>
      <c r="C190" s="10">
        <v>19800</v>
      </c>
      <c r="D190" s="10">
        <v>29100</v>
      </c>
      <c r="E190" s="10">
        <v>32200</v>
      </c>
      <c r="F190" s="10">
        <v>14900</v>
      </c>
      <c r="G190" s="10">
        <v>96000</v>
      </c>
      <c r="H190" s="10">
        <v>6600</v>
      </c>
      <c r="I190" s="10">
        <v>3900</v>
      </c>
      <c r="J190" s="10">
        <v>2700</v>
      </c>
      <c r="K190" s="10">
        <v>0</v>
      </c>
      <c r="L190" s="111">
        <f t="shared" si="15"/>
        <v>2700</v>
      </c>
      <c r="M190" s="103">
        <v>39.299999999999997</v>
      </c>
    </row>
    <row r="191" spans="1:13" x14ac:dyDescent="0.25">
      <c r="A191" s="146"/>
      <c r="B191" s="9">
        <v>2018</v>
      </c>
      <c r="C191" s="10">
        <v>19800</v>
      </c>
      <c r="D191" s="10">
        <v>31000</v>
      </c>
      <c r="E191" s="10">
        <v>32900</v>
      </c>
      <c r="F191" s="10">
        <v>16800</v>
      </c>
      <c r="G191" s="10">
        <v>100500</v>
      </c>
      <c r="H191" s="10">
        <v>6000</v>
      </c>
      <c r="I191" s="10">
        <v>4200</v>
      </c>
      <c r="J191" s="10">
        <v>1800</v>
      </c>
      <c r="K191" s="10">
        <v>2700</v>
      </c>
      <c r="L191" s="111">
        <f t="shared" si="15"/>
        <v>4500</v>
      </c>
      <c r="M191" s="103">
        <v>39.5</v>
      </c>
    </row>
    <row r="192" spans="1:13" x14ac:dyDescent="0.25">
      <c r="A192" s="146"/>
      <c r="B192" s="9">
        <v>2023</v>
      </c>
      <c r="C192" s="10">
        <v>19400</v>
      </c>
      <c r="D192" s="10">
        <v>31600</v>
      </c>
      <c r="E192" s="10">
        <v>33100</v>
      </c>
      <c r="F192" s="10">
        <v>19600</v>
      </c>
      <c r="G192" s="10">
        <v>103800</v>
      </c>
      <c r="H192" s="10">
        <v>5800</v>
      </c>
      <c r="I192" s="10">
        <v>4400</v>
      </c>
      <c r="J192" s="10">
        <v>1400</v>
      </c>
      <c r="K192" s="10">
        <v>1900</v>
      </c>
      <c r="L192" s="111">
        <f t="shared" si="15"/>
        <v>3300</v>
      </c>
      <c r="M192" s="103">
        <v>40.700000000000003</v>
      </c>
    </row>
    <row r="193" spans="1:13" x14ac:dyDescent="0.25">
      <c r="A193" s="146"/>
      <c r="B193" s="9">
        <v>2028</v>
      </c>
      <c r="C193" s="10">
        <v>18300</v>
      </c>
      <c r="D193" s="10">
        <v>31800</v>
      </c>
      <c r="E193" s="10">
        <v>32600</v>
      </c>
      <c r="F193" s="10">
        <v>23000</v>
      </c>
      <c r="G193" s="10">
        <v>105700</v>
      </c>
      <c r="H193" s="10">
        <v>5600</v>
      </c>
      <c r="I193" s="10">
        <v>4600</v>
      </c>
      <c r="J193" s="10">
        <v>1000</v>
      </c>
      <c r="K193" s="10">
        <v>1000</v>
      </c>
      <c r="L193" s="111">
        <f t="shared" si="15"/>
        <v>2000</v>
      </c>
      <c r="M193" s="103">
        <v>42</v>
      </c>
    </row>
    <row r="194" spans="1:13" x14ac:dyDescent="0.25">
      <c r="A194" s="146"/>
      <c r="B194" s="9">
        <v>2033</v>
      </c>
      <c r="C194" s="10">
        <v>17500</v>
      </c>
      <c r="D194" s="10">
        <v>31000</v>
      </c>
      <c r="E194" s="10">
        <v>33100</v>
      </c>
      <c r="F194" s="10">
        <v>25500</v>
      </c>
      <c r="G194" s="10">
        <v>107100</v>
      </c>
      <c r="H194" s="10">
        <v>5400</v>
      </c>
      <c r="I194" s="10">
        <v>5000</v>
      </c>
      <c r="J194" s="10">
        <v>400</v>
      </c>
      <c r="K194" s="10">
        <v>1000</v>
      </c>
      <c r="L194" s="111">
        <f t="shared" si="15"/>
        <v>1400</v>
      </c>
      <c r="M194" s="103">
        <v>43.4</v>
      </c>
    </row>
    <row r="195" spans="1:13" x14ac:dyDescent="0.25">
      <c r="A195" s="146"/>
      <c r="B195" s="9">
        <v>2038</v>
      </c>
      <c r="C195" s="10">
        <v>17000</v>
      </c>
      <c r="D195" s="10">
        <v>30400</v>
      </c>
      <c r="E195" s="10">
        <v>33200</v>
      </c>
      <c r="F195" s="10">
        <v>27300</v>
      </c>
      <c r="G195" s="10">
        <v>108000</v>
      </c>
      <c r="H195" s="10">
        <v>5400</v>
      </c>
      <c r="I195" s="10">
        <v>5500</v>
      </c>
      <c r="J195" s="10">
        <v>-100</v>
      </c>
      <c r="K195" s="10">
        <v>1000</v>
      </c>
      <c r="L195" s="111">
        <f t="shared" si="15"/>
        <v>900</v>
      </c>
      <c r="M195" s="103">
        <v>44.8</v>
      </c>
    </row>
    <row r="196" spans="1:13" x14ac:dyDescent="0.25">
      <c r="A196" s="146"/>
      <c r="B196" s="9">
        <v>2043</v>
      </c>
      <c r="C196" s="10">
        <v>16900</v>
      </c>
      <c r="D196" s="10">
        <v>29900</v>
      </c>
      <c r="E196" s="10">
        <v>33300</v>
      </c>
      <c r="F196" s="10">
        <v>28300</v>
      </c>
      <c r="G196" s="10">
        <v>108400</v>
      </c>
      <c r="H196" s="10">
        <v>5400</v>
      </c>
      <c r="I196" s="10">
        <v>5900</v>
      </c>
      <c r="J196" s="10">
        <v>-500</v>
      </c>
      <c r="K196" s="10">
        <v>1000</v>
      </c>
      <c r="L196" s="111">
        <f t="shared" si="15"/>
        <v>500</v>
      </c>
      <c r="M196" s="103">
        <v>45.7</v>
      </c>
    </row>
    <row r="197" spans="1:13" x14ac:dyDescent="0.25">
      <c r="A197" s="146"/>
      <c r="B197" s="9">
        <v>2048</v>
      </c>
      <c r="C197" s="10">
        <v>16700</v>
      </c>
      <c r="D197" s="10">
        <v>28900</v>
      </c>
      <c r="E197" s="10">
        <v>33800</v>
      </c>
      <c r="F197" s="10">
        <v>28800</v>
      </c>
      <c r="G197" s="10">
        <v>108300</v>
      </c>
      <c r="H197" s="10">
        <v>5300</v>
      </c>
      <c r="I197" s="10">
        <v>6400</v>
      </c>
      <c r="J197" s="10">
        <v>-1000</v>
      </c>
      <c r="K197" s="10">
        <v>1000</v>
      </c>
      <c r="L197" s="111">
        <f t="shared" si="15"/>
        <v>0</v>
      </c>
      <c r="M197" s="103">
        <v>46.3</v>
      </c>
    </row>
    <row r="198" spans="1:13" ht="5.0999999999999996" customHeight="1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</row>
    <row r="199" spans="1:13" x14ac:dyDescent="0.25">
      <c r="A199" s="149" t="s">
        <v>102</v>
      </c>
      <c r="B199" s="9">
        <v>1996</v>
      </c>
      <c r="C199" s="10">
        <v>666300</v>
      </c>
      <c r="D199" s="10">
        <v>1083200</v>
      </c>
      <c r="E199" s="10">
        <v>751300</v>
      </c>
      <c r="F199" s="10">
        <v>309200</v>
      </c>
      <c r="G199" s="10">
        <v>2810100</v>
      </c>
      <c r="H199" s="11" t="s">
        <v>101</v>
      </c>
      <c r="I199" s="11" t="s">
        <v>101</v>
      </c>
      <c r="J199" s="11" t="s">
        <v>101</v>
      </c>
      <c r="K199" s="11" t="s">
        <v>101</v>
      </c>
      <c r="L199" s="113" t="s">
        <v>101</v>
      </c>
      <c r="M199" s="110">
        <v>32.5</v>
      </c>
    </row>
    <row r="200" spans="1:13" x14ac:dyDescent="0.25">
      <c r="A200" s="149"/>
      <c r="B200" s="9">
        <v>2001</v>
      </c>
      <c r="C200" s="10">
        <v>686300</v>
      </c>
      <c r="D200" s="10">
        <v>1061900</v>
      </c>
      <c r="E200" s="10">
        <v>863200</v>
      </c>
      <c r="F200" s="10">
        <v>332900</v>
      </c>
      <c r="G200" s="10">
        <v>2944300</v>
      </c>
      <c r="H200" s="10">
        <v>225900</v>
      </c>
      <c r="I200" s="10">
        <v>99700</v>
      </c>
      <c r="J200" s="10">
        <v>126200</v>
      </c>
      <c r="K200" s="10">
        <v>8000</v>
      </c>
      <c r="L200" s="111">
        <f>J200+K200</f>
        <v>134200</v>
      </c>
      <c r="M200" s="110">
        <v>34.1</v>
      </c>
    </row>
    <row r="201" spans="1:13" x14ac:dyDescent="0.25">
      <c r="A201" s="149"/>
      <c r="B201" s="9">
        <v>2006</v>
      </c>
      <c r="C201" s="10">
        <v>696400</v>
      </c>
      <c r="D201" s="10">
        <v>1125900</v>
      </c>
      <c r="E201" s="10">
        <v>990700</v>
      </c>
      <c r="F201" s="10">
        <v>372200</v>
      </c>
      <c r="G201" s="10">
        <v>3185100</v>
      </c>
      <c r="H201" s="10">
        <v>225000</v>
      </c>
      <c r="I201" s="10">
        <v>101700</v>
      </c>
      <c r="J201" s="10">
        <v>123300</v>
      </c>
      <c r="K201" s="10">
        <v>117500</v>
      </c>
      <c r="L201" s="111">
        <f t="shared" ref="L201:L209" si="16">J201+K201</f>
        <v>240800</v>
      </c>
      <c r="M201" s="110">
        <v>35.200000000000003</v>
      </c>
    </row>
    <row r="202" spans="1:13" x14ac:dyDescent="0.25">
      <c r="A202" s="149"/>
      <c r="B202" s="9">
        <v>2013</v>
      </c>
      <c r="C202" s="10">
        <v>713700</v>
      </c>
      <c r="D202" s="10">
        <v>1126000</v>
      </c>
      <c r="E202" s="10">
        <v>1097700</v>
      </c>
      <c r="F202" s="10">
        <v>461300</v>
      </c>
      <c r="G202" s="10">
        <v>3398700</v>
      </c>
      <c r="H202" s="10">
        <v>247200</v>
      </c>
      <c r="I202" s="10">
        <v>107100</v>
      </c>
      <c r="J202" s="10">
        <v>140000</v>
      </c>
      <c r="K202" s="10">
        <v>17000</v>
      </c>
      <c r="L202" s="111">
        <f t="shared" si="16"/>
        <v>157000</v>
      </c>
      <c r="M202" s="110">
        <v>36.799999999999997</v>
      </c>
    </row>
    <row r="203" spans="1:13" x14ac:dyDescent="0.25">
      <c r="A203" s="149"/>
      <c r="B203" s="9">
        <v>2018</v>
      </c>
      <c r="C203" s="10">
        <v>744000</v>
      </c>
      <c r="D203" s="10">
        <v>1297800</v>
      </c>
      <c r="E203" s="10">
        <v>1168200</v>
      </c>
      <c r="F203" s="10">
        <v>543700</v>
      </c>
      <c r="G203" s="10">
        <v>3753700</v>
      </c>
      <c r="H203" s="10">
        <v>237200</v>
      </c>
      <c r="I203" s="10">
        <v>116700</v>
      </c>
      <c r="J203" s="10">
        <v>120500</v>
      </c>
      <c r="K203" s="10">
        <v>234400</v>
      </c>
      <c r="L203" s="111">
        <f t="shared" si="16"/>
        <v>354900</v>
      </c>
      <c r="M203" s="110">
        <v>36.5</v>
      </c>
    </row>
    <row r="204" spans="1:13" x14ac:dyDescent="0.25">
      <c r="A204" s="149"/>
      <c r="B204" s="9">
        <v>2023</v>
      </c>
      <c r="C204" s="10">
        <v>757900</v>
      </c>
      <c r="D204" s="10">
        <v>1373200</v>
      </c>
      <c r="E204" s="10">
        <v>1227100</v>
      </c>
      <c r="F204" s="10">
        <v>650700</v>
      </c>
      <c r="G204" s="10">
        <v>4008900</v>
      </c>
      <c r="H204" s="10">
        <v>235700</v>
      </c>
      <c r="I204" s="10">
        <v>126600</v>
      </c>
      <c r="J204" s="10">
        <v>109100</v>
      </c>
      <c r="K204" s="10">
        <v>146200</v>
      </c>
      <c r="L204" s="111">
        <f t="shared" si="16"/>
        <v>255300</v>
      </c>
      <c r="M204" s="110">
        <v>37.700000000000003</v>
      </c>
    </row>
    <row r="205" spans="1:13" x14ac:dyDescent="0.25">
      <c r="A205" s="149"/>
      <c r="B205" s="9">
        <v>2028</v>
      </c>
      <c r="C205" s="10">
        <v>737500</v>
      </c>
      <c r="D205" s="10">
        <v>1430100</v>
      </c>
      <c r="E205" s="10">
        <v>1263800</v>
      </c>
      <c r="F205" s="10">
        <v>771800</v>
      </c>
      <c r="G205" s="10">
        <v>4203200</v>
      </c>
      <c r="H205" s="10">
        <v>238600</v>
      </c>
      <c r="I205" s="10">
        <v>138900</v>
      </c>
      <c r="J205" s="10">
        <v>99700</v>
      </c>
      <c r="K205" s="10">
        <v>94600</v>
      </c>
      <c r="L205" s="111">
        <f t="shared" si="16"/>
        <v>194300</v>
      </c>
      <c r="M205" s="110">
        <v>39</v>
      </c>
    </row>
    <row r="206" spans="1:13" x14ac:dyDescent="0.25">
      <c r="A206" s="149"/>
      <c r="B206" s="9">
        <v>2033</v>
      </c>
      <c r="C206" s="10">
        <v>728400</v>
      </c>
      <c r="D206" s="10">
        <v>1436300</v>
      </c>
      <c r="E206" s="10">
        <v>1339800</v>
      </c>
      <c r="F206" s="10">
        <v>879000</v>
      </c>
      <c r="G206" s="10">
        <v>4383500</v>
      </c>
      <c r="H206" s="10">
        <v>241000</v>
      </c>
      <c r="I206" s="10">
        <v>155300</v>
      </c>
      <c r="J206" s="10">
        <v>85700</v>
      </c>
      <c r="K206" s="10">
        <v>94600</v>
      </c>
      <c r="L206" s="111">
        <f t="shared" si="16"/>
        <v>180300</v>
      </c>
      <c r="M206" s="110">
        <v>40.4</v>
      </c>
    </row>
    <row r="207" spans="1:13" x14ac:dyDescent="0.25">
      <c r="A207" s="149"/>
      <c r="B207" s="9">
        <v>2038</v>
      </c>
      <c r="C207" s="10">
        <v>734100</v>
      </c>
      <c r="D207" s="10">
        <v>1442200</v>
      </c>
      <c r="E207" s="10">
        <v>1395800</v>
      </c>
      <c r="F207" s="10">
        <v>976200</v>
      </c>
      <c r="G207" s="10">
        <v>4548400</v>
      </c>
      <c r="H207" s="10">
        <v>244500</v>
      </c>
      <c r="I207" s="10">
        <v>174200</v>
      </c>
      <c r="J207" s="10">
        <v>70300</v>
      </c>
      <c r="K207" s="10">
        <v>94600</v>
      </c>
      <c r="L207" s="111">
        <f t="shared" si="16"/>
        <v>164900</v>
      </c>
      <c r="M207" s="110">
        <v>41.5</v>
      </c>
    </row>
    <row r="208" spans="1:13" x14ac:dyDescent="0.25">
      <c r="A208" s="149"/>
      <c r="B208" s="9">
        <v>2043</v>
      </c>
      <c r="C208" s="10">
        <v>746600</v>
      </c>
      <c r="D208" s="10">
        <v>1459900</v>
      </c>
      <c r="E208" s="10">
        <v>1461800</v>
      </c>
      <c r="F208" s="10">
        <v>1032200</v>
      </c>
      <c r="G208" s="10">
        <v>4700400</v>
      </c>
      <c r="H208" s="10">
        <v>250700</v>
      </c>
      <c r="I208" s="10">
        <v>193300</v>
      </c>
      <c r="J208" s="10">
        <v>57400</v>
      </c>
      <c r="K208" s="10">
        <v>94600</v>
      </c>
      <c r="L208" s="111">
        <f t="shared" si="16"/>
        <v>152000</v>
      </c>
      <c r="M208" s="110">
        <v>42.4</v>
      </c>
    </row>
    <row r="209" spans="1:13" x14ac:dyDescent="0.25">
      <c r="A209" s="149"/>
      <c r="B209" s="9">
        <v>2048</v>
      </c>
      <c r="C209" s="10">
        <v>759400</v>
      </c>
      <c r="D209" s="10">
        <v>1467600</v>
      </c>
      <c r="E209" s="10">
        <v>1525900</v>
      </c>
      <c r="F209" s="10">
        <v>1085000</v>
      </c>
      <c r="G209" s="10">
        <v>4837900</v>
      </c>
      <c r="H209" s="10">
        <v>253600</v>
      </c>
      <c r="I209" s="10">
        <v>210700</v>
      </c>
      <c r="J209" s="10">
        <v>42900</v>
      </c>
      <c r="K209" s="10">
        <v>94600</v>
      </c>
      <c r="L209" s="111">
        <f t="shared" si="16"/>
        <v>137500</v>
      </c>
      <c r="M209" s="110">
        <v>43</v>
      </c>
    </row>
    <row r="210" spans="1:13" ht="5.0999999999999996" customHeight="1" x14ac:dyDescent="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</row>
    <row r="211" spans="1:13" x14ac:dyDescent="0.25">
      <c r="A211" s="149" t="s">
        <v>103</v>
      </c>
      <c r="B211" s="9">
        <v>1996</v>
      </c>
      <c r="C211" s="10">
        <v>193000</v>
      </c>
      <c r="D211" s="10">
        <v>350300</v>
      </c>
      <c r="E211" s="10">
        <v>256900</v>
      </c>
      <c r="F211" s="10">
        <v>120800</v>
      </c>
      <c r="G211" s="10">
        <v>921100</v>
      </c>
      <c r="H211" s="11" t="s">
        <v>101</v>
      </c>
      <c r="I211" s="11" t="s">
        <v>101</v>
      </c>
      <c r="J211" s="11" t="s">
        <v>101</v>
      </c>
      <c r="K211" s="11" t="s">
        <v>101</v>
      </c>
      <c r="L211" s="113" t="s">
        <v>101</v>
      </c>
      <c r="M211" s="110">
        <v>34.299999999999997</v>
      </c>
    </row>
    <row r="212" spans="1:13" x14ac:dyDescent="0.25">
      <c r="A212" s="149"/>
      <c r="B212" s="9">
        <v>2001</v>
      </c>
      <c r="C212" s="10">
        <v>190700</v>
      </c>
      <c r="D212" s="10">
        <v>326600</v>
      </c>
      <c r="E212" s="10">
        <v>290400</v>
      </c>
      <c r="F212" s="10">
        <v>127600</v>
      </c>
      <c r="G212" s="10">
        <v>935400</v>
      </c>
      <c r="H212" s="10">
        <v>57900</v>
      </c>
      <c r="I212" s="10">
        <v>36700</v>
      </c>
      <c r="J212" s="10">
        <v>21100</v>
      </c>
      <c r="K212" s="10">
        <v>-6800</v>
      </c>
      <c r="L212" s="111">
        <f>J212+K212</f>
        <v>14300</v>
      </c>
      <c r="M212" s="110">
        <v>36.6</v>
      </c>
    </row>
    <row r="213" spans="1:13" x14ac:dyDescent="0.25">
      <c r="A213" s="149"/>
      <c r="B213" s="9">
        <v>2006</v>
      </c>
      <c r="C213" s="10">
        <v>191800</v>
      </c>
      <c r="D213" s="10">
        <v>337600</v>
      </c>
      <c r="E213" s="10">
        <v>330000</v>
      </c>
      <c r="F213" s="10">
        <v>139400</v>
      </c>
      <c r="G213" s="10">
        <v>998800</v>
      </c>
      <c r="H213" s="10">
        <v>58000</v>
      </c>
      <c r="I213" s="10">
        <v>38000</v>
      </c>
      <c r="J213" s="10">
        <v>20000</v>
      </c>
      <c r="K213" s="10">
        <v>43400</v>
      </c>
      <c r="L213" s="111">
        <f t="shared" ref="L213:L221" si="17">J213+K213</f>
        <v>63400</v>
      </c>
      <c r="M213" s="110">
        <v>37.9</v>
      </c>
    </row>
    <row r="214" spans="1:13" x14ac:dyDescent="0.25">
      <c r="A214" s="149"/>
      <c r="B214" s="9">
        <v>2013</v>
      </c>
      <c r="C214" s="10">
        <v>194900</v>
      </c>
      <c r="D214" s="10">
        <v>326200</v>
      </c>
      <c r="E214" s="10">
        <v>357100</v>
      </c>
      <c r="F214" s="10">
        <v>164600</v>
      </c>
      <c r="G214" s="10">
        <v>1042800</v>
      </c>
      <c r="H214" s="10">
        <v>63400</v>
      </c>
      <c r="I214" s="10">
        <v>39800</v>
      </c>
      <c r="J214" s="10">
        <v>23600</v>
      </c>
      <c r="K214" s="10">
        <v>1800</v>
      </c>
      <c r="L214" s="111">
        <f t="shared" si="17"/>
        <v>25400</v>
      </c>
      <c r="M214" s="110">
        <v>40</v>
      </c>
    </row>
    <row r="215" spans="1:13" x14ac:dyDescent="0.25">
      <c r="A215" s="149"/>
      <c r="B215" s="9">
        <v>2018</v>
      </c>
      <c r="C215" s="10">
        <v>202300</v>
      </c>
      <c r="D215" s="10">
        <v>378900</v>
      </c>
      <c r="E215" s="10">
        <v>373900</v>
      </c>
      <c r="F215" s="10">
        <v>191200</v>
      </c>
      <c r="G215" s="10">
        <v>1146200</v>
      </c>
      <c r="H215" s="10">
        <v>61400</v>
      </c>
      <c r="I215" s="10">
        <v>41500</v>
      </c>
      <c r="J215" s="10">
        <v>19900</v>
      </c>
      <c r="K215" s="10">
        <v>83600</v>
      </c>
      <c r="L215" s="111">
        <f t="shared" si="17"/>
        <v>103500</v>
      </c>
      <c r="M215" s="110">
        <v>39.4</v>
      </c>
    </row>
    <row r="216" spans="1:13" x14ac:dyDescent="0.25">
      <c r="A216" s="149"/>
      <c r="B216" s="9">
        <v>2023</v>
      </c>
      <c r="C216" s="10">
        <v>203600</v>
      </c>
      <c r="D216" s="10">
        <v>396300</v>
      </c>
      <c r="E216" s="10">
        <v>387300</v>
      </c>
      <c r="F216" s="10">
        <v>225500</v>
      </c>
      <c r="G216" s="10">
        <v>1212700</v>
      </c>
      <c r="H216" s="10">
        <v>61400</v>
      </c>
      <c r="I216" s="10">
        <v>44000</v>
      </c>
      <c r="J216" s="10">
        <v>17400</v>
      </c>
      <c r="K216" s="10">
        <v>49100</v>
      </c>
      <c r="L216" s="111">
        <f t="shared" si="17"/>
        <v>66500</v>
      </c>
      <c r="M216" s="110">
        <v>40.4</v>
      </c>
    </row>
    <row r="217" spans="1:13" x14ac:dyDescent="0.25">
      <c r="A217" s="149"/>
      <c r="B217" s="9">
        <v>2028</v>
      </c>
      <c r="C217" s="10">
        <v>195300</v>
      </c>
      <c r="D217" s="10">
        <v>403700</v>
      </c>
      <c r="E217" s="10">
        <v>393200</v>
      </c>
      <c r="F217" s="10">
        <v>264300</v>
      </c>
      <c r="G217" s="10">
        <v>1256400</v>
      </c>
      <c r="H217" s="10">
        <v>60900</v>
      </c>
      <c r="I217" s="10">
        <v>47500</v>
      </c>
      <c r="J217" s="10">
        <v>13300</v>
      </c>
      <c r="K217" s="10">
        <v>30400</v>
      </c>
      <c r="L217" s="111">
        <f t="shared" si="17"/>
        <v>43700</v>
      </c>
      <c r="M217" s="110">
        <v>41.7</v>
      </c>
    </row>
    <row r="218" spans="1:13" x14ac:dyDescent="0.25">
      <c r="A218" s="149"/>
      <c r="B218" s="9">
        <v>2033</v>
      </c>
      <c r="C218" s="10">
        <v>190400</v>
      </c>
      <c r="D218" s="10">
        <v>397900</v>
      </c>
      <c r="E218" s="10">
        <v>409800</v>
      </c>
      <c r="F218" s="10">
        <v>296600</v>
      </c>
      <c r="G218" s="10">
        <v>1294700</v>
      </c>
      <c r="H218" s="10">
        <v>60300</v>
      </c>
      <c r="I218" s="10">
        <v>52400</v>
      </c>
      <c r="J218" s="10">
        <v>7900</v>
      </c>
      <c r="K218" s="10">
        <v>30400</v>
      </c>
      <c r="L218" s="111">
        <f t="shared" si="17"/>
        <v>38300</v>
      </c>
      <c r="M218" s="110">
        <v>43.2</v>
      </c>
    </row>
    <row r="219" spans="1:13" x14ac:dyDescent="0.25">
      <c r="A219" s="149"/>
      <c r="B219" s="9">
        <v>2038</v>
      </c>
      <c r="C219" s="10">
        <v>188400</v>
      </c>
      <c r="D219" s="10">
        <v>396400</v>
      </c>
      <c r="E219" s="10">
        <v>416800</v>
      </c>
      <c r="F219" s="10">
        <v>325500</v>
      </c>
      <c r="G219" s="10">
        <v>1327200</v>
      </c>
      <c r="H219" s="10">
        <v>60300</v>
      </c>
      <c r="I219" s="10">
        <v>58300</v>
      </c>
      <c r="J219" s="10">
        <v>2100</v>
      </c>
      <c r="K219" s="10">
        <v>30400</v>
      </c>
      <c r="L219" s="111">
        <f t="shared" si="17"/>
        <v>32500</v>
      </c>
      <c r="M219" s="110">
        <v>44.6</v>
      </c>
    </row>
    <row r="220" spans="1:13" x14ac:dyDescent="0.25">
      <c r="A220" s="149"/>
      <c r="B220" s="9">
        <v>2043</v>
      </c>
      <c r="C220" s="10">
        <v>188900</v>
      </c>
      <c r="D220" s="10">
        <v>397000</v>
      </c>
      <c r="E220" s="10">
        <v>427600</v>
      </c>
      <c r="F220" s="10">
        <v>341100</v>
      </c>
      <c r="G220" s="10">
        <v>1354600</v>
      </c>
      <c r="H220" s="10">
        <v>61200</v>
      </c>
      <c r="I220" s="10">
        <v>64200</v>
      </c>
      <c r="J220" s="10">
        <v>-2900</v>
      </c>
      <c r="K220" s="10">
        <v>30400</v>
      </c>
      <c r="L220" s="111">
        <f t="shared" si="17"/>
        <v>27500</v>
      </c>
      <c r="M220" s="110">
        <v>45.5</v>
      </c>
    </row>
    <row r="221" spans="1:13" x14ac:dyDescent="0.25">
      <c r="A221" s="149"/>
      <c r="B221" s="9">
        <v>2048</v>
      </c>
      <c r="C221" s="10">
        <v>189900</v>
      </c>
      <c r="D221" s="10">
        <v>393500</v>
      </c>
      <c r="E221" s="10">
        <v>439400</v>
      </c>
      <c r="F221" s="10">
        <v>354200</v>
      </c>
      <c r="G221" s="10">
        <v>1377000</v>
      </c>
      <c r="H221" s="10">
        <v>61300</v>
      </c>
      <c r="I221" s="10">
        <v>69300</v>
      </c>
      <c r="J221" s="10">
        <v>-8000</v>
      </c>
      <c r="K221" s="10">
        <v>30400</v>
      </c>
      <c r="L221" s="111">
        <f t="shared" si="17"/>
        <v>22400</v>
      </c>
      <c r="M221" s="110">
        <v>46.1</v>
      </c>
    </row>
    <row r="222" spans="1:13" ht="5.0999999999999996" customHeight="1" x14ac:dyDescent="0.2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</row>
    <row r="223" spans="1:13" x14ac:dyDescent="0.25">
      <c r="A223" s="149" t="s">
        <v>104</v>
      </c>
      <c r="B223" s="9">
        <v>1996</v>
      </c>
      <c r="C223" s="10">
        <v>859500</v>
      </c>
      <c r="D223" s="10">
        <v>1433900</v>
      </c>
      <c r="E223" s="10">
        <v>1008500</v>
      </c>
      <c r="F223" s="10">
        <v>430100</v>
      </c>
      <c r="G223" s="10">
        <v>3732000</v>
      </c>
      <c r="H223" s="11" t="s">
        <v>101</v>
      </c>
      <c r="I223" s="11" t="s">
        <v>101</v>
      </c>
      <c r="J223" s="11" t="s">
        <v>101</v>
      </c>
      <c r="K223" s="11" t="s">
        <v>101</v>
      </c>
      <c r="L223" s="113" t="s">
        <v>101</v>
      </c>
      <c r="M223" s="110">
        <v>32.9</v>
      </c>
    </row>
    <row r="224" spans="1:13" x14ac:dyDescent="0.25">
      <c r="A224" s="149"/>
      <c r="B224" s="9">
        <v>2001</v>
      </c>
      <c r="C224" s="10">
        <v>877200</v>
      </c>
      <c r="D224" s="10">
        <v>1388800</v>
      </c>
      <c r="E224" s="10">
        <v>1153900</v>
      </c>
      <c r="F224" s="10">
        <v>460600</v>
      </c>
      <c r="G224" s="10">
        <v>3880500</v>
      </c>
      <c r="H224" s="10">
        <v>283800</v>
      </c>
      <c r="I224" s="10">
        <v>136500</v>
      </c>
      <c r="J224" s="10">
        <v>147300</v>
      </c>
      <c r="K224" s="10">
        <v>1100</v>
      </c>
      <c r="L224" s="111">
        <f>J224+K224</f>
        <v>148400</v>
      </c>
      <c r="M224" s="110">
        <v>34.700000000000003</v>
      </c>
    </row>
    <row r="225" spans="1:13" x14ac:dyDescent="0.25">
      <c r="A225" s="149"/>
      <c r="B225" s="9">
        <v>2006</v>
      </c>
      <c r="C225" s="10">
        <v>888300</v>
      </c>
      <c r="D225" s="10">
        <v>1463700</v>
      </c>
      <c r="E225" s="10">
        <v>1321000</v>
      </c>
      <c r="F225" s="10">
        <v>511600</v>
      </c>
      <c r="G225" s="10">
        <v>4184600</v>
      </c>
      <c r="H225" s="10">
        <v>283000</v>
      </c>
      <c r="I225" s="10">
        <v>139700</v>
      </c>
      <c r="J225" s="10">
        <v>143300</v>
      </c>
      <c r="K225" s="10">
        <v>160800</v>
      </c>
      <c r="L225" s="111">
        <f t="shared" ref="L225:L233" si="18">J225+K225</f>
        <v>304100</v>
      </c>
      <c r="M225" s="110">
        <v>35.799999999999997</v>
      </c>
    </row>
    <row r="226" spans="1:13" x14ac:dyDescent="0.25">
      <c r="A226" s="149"/>
      <c r="B226" s="9">
        <v>2013</v>
      </c>
      <c r="C226" s="10">
        <v>908800</v>
      </c>
      <c r="D226" s="10">
        <v>1452300</v>
      </c>
      <c r="E226" s="10">
        <v>1455000</v>
      </c>
      <c r="F226" s="10">
        <v>626000</v>
      </c>
      <c r="G226" s="10">
        <v>4442100</v>
      </c>
      <c r="H226" s="10">
        <v>310600</v>
      </c>
      <c r="I226" s="10">
        <v>147000</v>
      </c>
      <c r="J226" s="10">
        <v>163600</v>
      </c>
      <c r="K226" s="10">
        <v>18700</v>
      </c>
      <c r="L226" s="111">
        <f t="shared" si="18"/>
        <v>182300</v>
      </c>
      <c r="M226" s="110">
        <v>37.6</v>
      </c>
    </row>
    <row r="227" spans="1:13" x14ac:dyDescent="0.25">
      <c r="A227" s="149"/>
      <c r="B227" s="9">
        <v>2018</v>
      </c>
      <c r="C227" s="10">
        <v>946400</v>
      </c>
      <c r="D227" s="10">
        <v>1676900</v>
      </c>
      <c r="E227" s="10">
        <v>1542300</v>
      </c>
      <c r="F227" s="10">
        <v>734900</v>
      </c>
      <c r="G227" s="10">
        <v>4900600</v>
      </c>
      <c r="H227" s="10">
        <v>298700</v>
      </c>
      <c r="I227" s="10">
        <v>158200</v>
      </c>
      <c r="J227" s="10">
        <v>140500</v>
      </c>
      <c r="K227" s="10">
        <v>318100</v>
      </c>
      <c r="L227" s="111">
        <f t="shared" si="18"/>
        <v>458600</v>
      </c>
      <c r="M227" s="110">
        <v>37.200000000000003</v>
      </c>
    </row>
    <row r="228" spans="1:13" x14ac:dyDescent="0.25">
      <c r="A228" s="149"/>
      <c r="B228" s="9">
        <v>2023</v>
      </c>
      <c r="C228" s="10">
        <v>961600</v>
      </c>
      <c r="D228" s="10">
        <v>1769800</v>
      </c>
      <c r="E228" s="10">
        <v>1614700</v>
      </c>
      <c r="F228" s="10">
        <v>876300</v>
      </c>
      <c r="G228" s="10">
        <v>5222400</v>
      </c>
      <c r="H228" s="10">
        <v>297100</v>
      </c>
      <c r="I228" s="10">
        <v>170600</v>
      </c>
      <c r="J228" s="10">
        <v>126500</v>
      </c>
      <c r="K228" s="10">
        <v>195200</v>
      </c>
      <c r="L228" s="111">
        <f t="shared" si="18"/>
        <v>321700</v>
      </c>
      <c r="M228" s="110">
        <v>38.299999999999997</v>
      </c>
    </row>
    <row r="229" spans="1:13" x14ac:dyDescent="0.25">
      <c r="A229" s="149"/>
      <c r="B229" s="9">
        <v>2028</v>
      </c>
      <c r="C229" s="10">
        <v>932900</v>
      </c>
      <c r="D229" s="10">
        <v>1834000</v>
      </c>
      <c r="E229" s="10">
        <v>1657200</v>
      </c>
      <c r="F229" s="10">
        <v>1036300</v>
      </c>
      <c r="G229" s="10">
        <v>5460500</v>
      </c>
      <c r="H229" s="10">
        <v>299500</v>
      </c>
      <c r="I229" s="10">
        <v>186400</v>
      </c>
      <c r="J229" s="10">
        <v>113100</v>
      </c>
      <c r="K229" s="10">
        <v>125000</v>
      </c>
      <c r="L229" s="111">
        <f t="shared" si="18"/>
        <v>238100</v>
      </c>
      <c r="M229" s="110">
        <v>39.5</v>
      </c>
    </row>
    <row r="230" spans="1:13" x14ac:dyDescent="0.25">
      <c r="A230" s="149"/>
      <c r="B230" s="9">
        <v>2033</v>
      </c>
      <c r="C230" s="10">
        <v>918900</v>
      </c>
      <c r="D230" s="10">
        <v>1834400</v>
      </c>
      <c r="E230" s="10">
        <v>1749900</v>
      </c>
      <c r="F230" s="10">
        <v>1175800</v>
      </c>
      <c r="G230" s="10">
        <v>5679000</v>
      </c>
      <c r="H230" s="10">
        <v>301400</v>
      </c>
      <c r="I230" s="10">
        <v>207800</v>
      </c>
      <c r="J230" s="10">
        <v>93600</v>
      </c>
      <c r="K230" s="10">
        <v>125000</v>
      </c>
      <c r="L230" s="111">
        <f t="shared" si="18"/>
        <v>218600</v>
      </c>
      <c r="M230" s="110">
        <v>41</v>
      </c>
    </row>
    <row r="231" spans="1:13" x14ac:dyDescent="0.25">
      <c r="A231" s="149"/>
      <c r="B231" s="9">
        <v>2038</v>
      </c>
      <c r="C231" s="10">
        <v>922700</v>
      </c>
      <c r="D231" s="10">
        <v>1838800</v>
      </c>
      <c r="E231" s="10">
        <v>1812900</v>
      </c>
      <c r="F231" s="10">
        <v>1302000</v>
      </c>
      <c r="G231" s="10">
        <v>5876400</v>
      </c>
      <c r="H231" s="10">
        <v>304900</v>
      </c>
      <c r="I231" s="10">
        <v>232500</v>
      </c>
      <c r="J231" s="10">
        <v>72300</v>
      </c>
      <c r="K231" s="10">
        <v>125000</v>
      </c>
      <c r="L231" s="111">
        <f t="shared" si="18"/>
        <v>197300</v>
      </c>
      <c r="M231" s="110">
        <v>42.2</v>
      </c>
    </row>
    <row r="232" spans="1:13" x14ac:dyDescent="0.25">
      <c r="A232" s="149"/>
      <c r="B232" s="9">
        <v>2043</v>
      </c>
      <c r="C232" s="10">
        <v>935500</v>
      </c>
      <c r="D232" s="10">
        <v>1857100</v>
      </c>
      <c r="E232" s="10">
        <v>1889600</v>
      </c>
      <c r="F232" s="10">
        <v>1373500</v>
      </c>
      <c r="G232" s="10">
        <v>6055800</v>
      </c>
      <c r="H232" s="10">
        <v>312000</v>
      </c>
      <c r="I232" s="10">
        <v>257500</v>
      </c>
      <c r="J232" s="10">
        <v>54500</v>
      </c>
      <c r="K232" s="10">
        <v>125000</v>
      </c>
      <c r="L232" s="111">
        <f t="shared" si="18"/>
        <v>179500</v>
      </c>
      <c r="M232" s="110">
        <v>43.1</v>
      </c>
    </row>
    <row r="233" spans="1:13" x14ac:dyDescent="0.25">
      <c r="A233" s="149"/>
      <c r="B233" s="9">
        <v>2048</v>
      </c>
      <c r="C233" s="10">
        <v>949400</v>
      </c>
      <c r="D233" s="10">
        <v>1861400</v>
      </c>
      <c r="E233" s="10">
        <v>1965600</v>
      </c>
      <c r="F233" s="10">
        <v>1439400</v>
      </c>
      <c r="G233" s="10">
        <v>6215800</v>
      </c>
      <c r="H233" s="10">
        <v>314900</v>
      </c>
      <c r="I233" s="10">
        <v>280000</v>
      </c>
      <c r="J233" s="10">
        <v>35000</v>
      </c>
      <c r="K233" s="10">
        <v>125000</v>
      </c>
      <c r="L233" s="111">
        <f t="shared" si="18"/>
        <v>160000</v>
      </c>
      <c r="M233" s="110">
        <v>43.6</v>
      </c>
    </row>
    <row r="234" spans="1:13" x14ac:dyDescent="0.25">
      <c r="A234" s="46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102"/>
    </row>
    <row r="235" spans="1:13" x14ac:dyDescent="0.25">
      <c r="A235" s="16" t="s">
        <v>51</v>
      </c>
      <c r="B235" s="17"/>
      <c r="C235" s="48"/>
      <c r="D235" s="48"/>
      <c r="E235" s="48"/>
      <c r="F235" s="48"/>
      <c r="G235" s="48"/>
      <c r="H235" s="49"/>
      <c r="I235" s="49"/>
      <c r="J235" s="49"/>
      <c r="K235" s="49"/>
      <c r="L235" s="49"/>
      <c r="M235" s="108"/>
    </row>
    <row r="236" spans="1:13" x14ac:dyDescent="0.25">
      <c r="A236" s="15" t="s">
        <v>105</v>
      </c>
      <c r="B236" s="15"/>
      <c r="C236" s="18"/>
      <c r="D236" s="18"/>
      <c r="E236" s="18"/>
      <c r="F236" s="18"/>
      <c r="G236" s="18"/>
      <c r="H236" s="19"/>
      <c r="I236" s="19"/>
      <c r="J236" s="19"/>
      <c r="K236" s="19"/>
      <c r="L236" s="19"/>
      <c r="M236" s="107"/>
    </row>
    <row r="237" spans="1:13" x14ac:dyDescent="0.25">
      <c r="A237" s="15" t="s">
        <v>106</v>
      </c>
      <c r="B237" s="15"/>
      <c r="C237" s="18"/>
      <c r="D237" s="18"/>
      <c r="E237" s="18"/>
      <c r="F237" s="18"/>
      <c r="G237" s="18"/>
      <c r="H237" s="19"/>
      <c r="I237" s="19"/>
      <c r="J237" s="19"/>
      <c r="K237" s="19"/>
      <c r="L237" s="19"/>
      <c r="M237" s="107"/>
    </row>
    <row r="238" spans="1:13" x14ac:dyDescent="0.25">
      <c r="A238" s="15" t="s">
        <v>107</v>
      </c>
      <c r="B238" s="15"/>
      <c r="C238" s="18"/>
      <c r="D238" s="18"/>
      <c r="E238" s="18"/>
      <c r="F238" s="18"/>
      <c r="G238" s="18"/>
      <c r="H238" s="19"/>
      <c r="I238" s="19"/>
      <c r="J238" s="19"/>
      <c r="K238" s="19"/>
      <c r="L238" s="19"/>
      <c r="M238" s="107"/>
    </row>
    <row r="239" spans="1:13" x14ac:dyDescent="0.25">
      <c r="A239" s="15" t="s">
        <v>108</v>
      </c>
      <c r="B239" s="15"/>
      <c r="C239" s="18"/>
      <c r="D239" s="18"/>
      <c r="E239" s="18"/>
      <c r="F239" s="18"/>
      <c r="G239" s="18"/>
      <c r="H239" s="19"/>
      <c r="I239" s="19"/>
      <c r="J239" s="19"/>
      <c r="K239" s="19"/>
      <c r="L239" s="19"/>
      <c r="M239" s="107"/>
    </row>
    <row r="240" spans="1:13" x14ac:dyDescent="0.25">
      <c r="A240" s="15" t="s">
        <v>109</v>
      </c>
      <c r="B240" s="15"/>
      <c r="C240" s="18"/>
      <c r="D240" s="18"/>
      <c r="E240" s="18"/>
      <c r="F240" s="18"/>
      <c r="G240" s="18"/>
      <c r="H240" s="19"/>
      <c r="I240" s="19"/>
      <c r="J240" s="19"/>
      <c r="K240" s="19"/>
      <c r="L240" s="19"/>
      <c r="M240" s="107"/>
    </row>
    <row r="241" spans="1:13" x14ac:dyDescent="0.25">
      <c r="A241" s="15" t="s">
        <v>110</v>
      </c>
      <c r="B241" s="15"/>
      <c r="C241" s="18"/>
      <c r="D241" s="18"/>
      <c r="E241" s="18"/>
      <c r="F241" s="18"/>
      <c r="G241" s="18"/>
      <c r="H241" s="19"/>
      <c r="I241" s="19"/>
      <c r="J241" s="19"/>
      <c r="K241" s="19"/>
      <c r="L241" s="19"/>
      <c r="M241" s="107"/>
    </row>
    <row r="242" spans="1:13" x14ac:dyDescent="0.25">
      <c r="A242" s="15" t="s">
        <v>111</v>
      </c>
      <c r="B242" s="15"/>
      <c r="C242" s="18"/>
      <c r="D242" s="18"/>
      <c r="E242" s="18"/>
      <c r="F242" s="18"/>
      <c r="G242" s="18"/>
      <c r="H242" s="19"/>
      <c r="I242" s="19"/>
      <c r="J242" s="19"/>
      <c r="K242" s="19"/>
      <c r="L242" s="19"/>
      <c r="M242" s="107"/>
    </row>
    <row r="243" spans="1:13" x14ac:dyDescent="0.25">
      <c r="A243" s="42" t="s">
        <v>112</v>
      </c>
      <c r="B243" s="21"/>
      <c r="C243" s="41"/>
      <c r="D243" s="41"/>
      <c r="E243" s="41"/>
      <c r="F243" s="41"/>
      <c r="G243" s="41"/>
      <c r="H243" s="41"/>
      <c r="I243" s="41"/>
      <c r="J243" s="41"/>
      <c r="K243" s="21"/>
      <c r="L243" s="21"/>
      <c r="M243" s="101"/>
    </row>
    <row r="244" spans="1:13" x14ac:dyDescent="0.25">
      <c r="A244" s="42" t="s">
        <v>113</v>
      </c>
      <c r="B244" s="21"/>
      <c r="C244" s="41"/>
      <c r="D244" s="41"/>
      <c r="E244" s="41"/>
      <c r="F244" s="41"/>
      <c r="G244" s="41"/>
      <c r="H244" s="41"/>
      <c r="I244" s="41"/>
      <c r="J244" s="41"/>
      <c r="K244" s="21"/>
      <c r="L244" s="21"/>
      <c r="M244" s="101"/>
    </row>
    <row r="245" spans="1:13" x14ac:dyDescent="0.25">
      <c r="A245" s="42" t="s">
        <v>114</v>
      </c>
      <c r="B245" s="21"/>
      <c r="C245" s="41"/>
      <c r="D245" s="41"/>
      <c r="E245" s="41"/>
      <c r="F245" s="41"/>
      <c r="G245" s="41"/>
      <c r="H245" s="41"/>
      <c r="I245" s="41"/>
      <c r="J245" s="41"/>
      <c r="K245" s="21"/>
      <c r="L245" s="21"/>
      <c r="M245" s="101"/>
    </row>
    <row r="246" spans="1:13" x14ac:dyDescent="0.25">
      <c r="A246" s="42" t="s">
        <v>115</v>
      </c>
      <c r="B246" s="21"/>
      <c r="C246" s="41"/>
      <c r="D246" s="41"/>
      <c r="E246" s="41"/>
      <c r="F246" s="41"/>
      <c r="G246" s="41"/>
      <c r="H246" s="41"/>
      <c r="I246" s="41"/>
      <c r="J246" s="41"/>
      <c r="K246" s="21"/>
      <c r="L246" s="21"/>
      <c r="M246" s="101"/>
    </row>
    <row r="247" spans="1:13" x14ac:dyDescent="0.25">
      <c r="A247" s="20" t="s">
        <v>63</v>
      </c>
      <c r="B247" s="15"/>
      <c r="C247" s="18"/>
      <c r="D247" s="18"/>
      <c r="E247" s="18"/>
      <c r="F247" s="18"/>
      <c r="G247" s="18"/>
      <c r="H247" s="19"/>
      <c r="I247" s="19"/>
      <c r="J247" s="19"/>
      <c r="K247" s="19"/>
      <c r="L247" s="19"/>
      <c r="M247" s="107"/>
    </row>
    <row r="248" spans="1:13" x14ac:dyDescent="0.25">
      <c r="A248" s="21" t="s">
        <v>64</v>
      </c>
      <c r="B248" s="15"/>
      <c r="C248" s="18"/>
      <c r="D248" s="18"/>
      <c r="E248" s="18"/>
      <c r="F248" s="18"/>
      <c r="G248" s="18"/>
      <c r="H248" s="19"/>
      <c r="I248" s="19"/>
      <c r="J248" s="19"/>
      <c r="K248" s="19"/>
      <c r="L248" s="19"/>
      <c r="M248" s="107"/>
    </row>
    <row r="249" spans="1:13" x14ac:dyDescent="0.25">
      <c r="A249" s="22" t="s">
        <v>116</v>
      </c>
      <c r="B249" s="15"/>
      <c r="C249" s="18"/>
      <c r="D249" s="18"/>
      <c r="E249" s="18"/>
      <c r="F249" s="18"/>
      <c r="G249" s="18"/>
      <c r="H249" s="19"/>
      <c r="I249" s="19"/>
      <c r="J249" s="19"/>
      <c r="K249" s="19"/>
      <c r="L249" s="19"/>
      <c r="M249" s="107"/>
    </row>
    <row r="250" spans="1:13" x14ac:dyDescent="0.25">
      <c r="A250" s="50" t="s">
        <v>65</v>
      </c>
      <c r="B250" s="15"/>
      <c r="C250" s="18"/>
      <c r="D250" s="18"/>
      <c r="E250" s="18"/>
      <c r="F250" s="18"/>
      <c r="G250" s="18"/>
      <c r="H250" s="19"/>
      <c r="I250" s="19"/>
      <c r="J250" s="19"/>
      <c r="K250" s="19"/>
      <c r="L250" s="19"/>
      <c r="M250" s="107"/>
    </row>
  </sheetData>
  <mergeCells count="45">
    <mergeCell ref="A222:M222"/>
    <mergeCell ref="A6:M6"/>
    <mergeCell ref="A150:M150"/>
    <mergeCell ref="A162:M162"/>
    <mergeCell ref="A174:M174"/>
    <mergeCell ref="A186:M186"/>
    <mergeCell ref="A198:M198"/>
    <mergeCell ref="A210:M210"/>
    <mergeCell ref="A79:A89"/>
    <mergeCell ref="A91:A101"/>
    <mergeCell ref="A103:A113"/>
    <mergeCell ref="A115:A125"/>
    <mergeCell ref="A127:A137"/>
    <mergeCell ref="A139:A149"/>
    <mergeCell ref="A126:M126"/>
    <mergeCell ref="A138:M138"/>
    <mergeCell ref="A223:A233"/>
    <mergeCell ref="A18:M18"/>
    <mergeCell ref="A30:M30"/>
    <mergeCell ref="A42:M42"/>
    <mergeCell ref="A54:M54"/>
    <mergeCell ref="A66:M66"/>
    <mergeCell ref="A78:M78"/>
    <mergeCell ref="A90:M90"/>
    <mergeCell ref="A102:M102"/>
    <mergeCell ref="A114:M114"/>
    <mergeCell ref="A151:A161"/>
    <mergeCell ref="A163:A173"/>
    <mergeCell ref="A175:A185"/>
    <mergeCell ref="A187:A197"/>
    <mergeCell ref="A199:A209"/>
    <mergeCell ref="A211:A221"/>
    <mergeCell ref="A67:A77"/>
    <mergeCell ref="A2:M2"/>
    <mergeCell ref="A4:A5"/>
    <mergeCell ref="B4:B5"/>
    <mergeCell ref="C4:G4"/>
    <mergeCell ref="H4:K4"/>
    <mergeCell ref="M4:M5"/>
    <mergeCell ref="A7:A17"/>
    <mergeCell ref="A19:A29"/>
    <mergeCell ref="A31:A41"/>
    <mergeCell ref="A43:A53"/>
    <mergeCell ref="A55:A65"/>
    <mergeCell ref="L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Y17" sqref="Y17"/>
    </sheetView>
  </sheetViews>
  <sheetFormatPr defaultColWidth="8.85546875" defaultRowHeight="15" x14ac:dyDescent="0.25"/>
  <cols>
    <col min="1" max="16384" width="8.85546875" style="1"/>
  </cols>
  <sheetData>
    <row r="1" spans="1:1" ht="30" customHeight="1" x14ac:dyDescent="0.25">
      <c r="A1" s="85" t="s">
        <v>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2"/>
  <sheetViews>
    <sheetView zoomScale="115" zoomScaleNormal="115" workbookViewId="0">
      <pane ySplit="4" topLeftCell="A5" activePane="bottomLeft" state="frozen"/>
      <selection pane="bottomLeft" activeCell="R35" sqref="R35"/>
    </sheetView>
  </sheetViews>
  <sheetFormatPr defaultColWidth="8.85546875" defaultRowHeight="15" x14ac:dyDescent="0.25"/>
  <cols>
    <col min="1" max="1" width="24.5703125" style="1" customWidth="1"/>
    <col min="2" max="2" width="12" style="1" customWidth="1"/>
    <col min="3" max="10" width="8.85546875" style="1"/>
    <col min="11" max="11" width="8.85546875" style="1" customWidth="1"/>
    <col min="12" max="12" width="11.42578125" style="1" bestFit="1" customWidth="1"/>
    <col min="13" max="16384" width="8.85546875" style="1"/>
  </cols>
  <sheetData>
    <row r="1" spans="1:13" ht="24.95" customHeight="1" x14ac:dyDescent="0.25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x14ac:dyDescent="0.25">
      <c r="A2" s="27"/>
      <c r="B2" s="28"/>
      <c r="C2" s="28"/>
      <c r="D2" s="28"/>
      <c r="E2" s="28"/>
      <c r="F2" s="28"/>
      <c r="G2" s="28"/>
      <c r="H2" s="28"/>
      <c r="I2" s="28"/>
      <c r="J2" s="27"/>
      <c r="K2" s="28"/>
    </row>
    <row r="3" spans="1:13" ht="24.95" customHeight="1" x14ac:dyDescent="0.25">
      <c r="A3" s="136" t="s">
        <v>117</v>
      </c>
      <c r="B3" s="132" t="s">
        <v>22</v>
      </c>
      <c r="C3" s="130" t="s">
        <v>23</v>
      </c>
      <c r="D3" s="130"/>
      <c r="E3" s="130"/>
      <c r="F3" s="130"/>
      <c r="G3" s="130"/>
      <c r="H3" s="130"/>
      <c r="I3" s="130"/>
      <c r="J3" s="129" t="s">
        <v>24</v>
      </c>
      <c r="K3" s="129"/>
    </row>
    <row r="4" spans="1:13" ht="39.75" x14ac:dyDescent="0.25">
      <c r="A4" s="136"/>
      <c r="B4" s="132"/>
      <c r="C4" s="83" t="s">
        <v>25</v>
      </c>
      <c r="D4" s="83">
        <v>2023</v>
      </c>
      <c r="E4" s="83">
        <v>2028</v>
      </c>
      <c r="F4" s="83">
        <v>2033</v>
      </c>
      <c r="G4" s="83">
        <v>2038</v>
      </c>
      <c r="H4" s="83">
        <v>2043</v>
      </c>
      <c r="I4" s="83">
        <v>2048</v>
      </c>
      <c r="J4" s="33" t="s">
        <v>26</v>
      </c>
      <c r="K4" s="82" t="s">
        <v>118</v>
      </c>
    </row>
    <row r="5" spans="1:13" ht="5.0999999999999996" customHeight="1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3" x14ac:dyDescent="0.25">
      <c r="A6" s="136" t="s">
        <v>119</v>
      </c>
      <c r="B6" s="34" t="s">
        <v>29</v>
      </c>
      <c r="C6" s="98"/>
      <c r="D6" s="98">
        <v>4400</v>
      </c>
      <c r="E6" s="98">
        <v>4600</v>
      </c>
      <c r="F6" s="98">
        <v>4770</v>
      </c>
      <c r="G6" s="98">
        <v>4900</v>
      </c>
      <c r="H6" s="98">
        <v>5000</v>
      </c>
      <c r="I6" s="98">
        <v>5100</v>
      </c>
      <c r="J6" s="98">
        <v>1040</v>
      </c>
      <c r="K6" s="97">
        <v>0.8</v>
      </c>
      <c r="L6" s="62"/>
    </row>
    <row r="7" spans="1:13" x14ac:dyDescent="0.25">
      <c r="A7" s="136"/>
      <c r="B7" s="34" t="s">
        <v>30</v>
      </c>
      <c r="C7" s="98">
        <v>4060</v>
      </c>
      <c r="D7" s="98">
        <v>4310</v>
      </c>
      <c r="E7" s="98">
        <v>4410</v>
      </c>
      <c r="F7" s="98">
        <v>4480</v>
      </c>
      <c r="G7" s="98">
        <v>4500</v>
      </c>
      <c r="H7" s="98">
        <v>4490</v>
      </c>
      <c r="I7" s="98">
        <v>4470</v>
      </c>
      <c r="J7" s="98">
        <v>410</v>
      </c>
      <c r="K7" s="97">
        <v>0.3</v>
      </c>
    </row>
    <row r="8" spans="1:13" x14ac:dyDescent="0.25">
      <c r="A8" s="136"/>
      <c r="B8" s="34" t="s">
        <v>31</v>
      </c>
      <c r="C8" s="98"/>
      <c r="D8" s="98">
        <v>4220</v>
      </c>
      <c r="E8" s="98">
        <v>4230</v>
      </c>
      <c r="F8" s="98">
        <v>4200</v>
      </c>
      <c r="G8" s="98">
        <v>4110</v>
      </c>
      <c r="H8" s="98">
        <v>4000</v>
      </c>
      <c r="I8" s="98">
        <v>3870</v>
      </c>
      <c r="J8" s="98">
        <v>-190</v>
      </c>
      <c r="K8" s="97">
        <v>-0.2</v>
      </c>
    </row>
    <row r="9" spans="1:13" ht="5.0999999999999996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3" x14ac:dyDescent="0.25">
      <c r="A10" s="136" t="s">
        <v>120</v>
      </c>
      <c r="B10" s="34" t="s">
        <v>29</v>
      </c>
      <c r="C10" s="98"/>
      <c r="D10" s="98">
        <v>13900</v>
      </c>
      <c r="E10" s="98">
        <v>14700</v>
      </c>
      <c r="F10" s="98">
        <v>15400</v>
      </c>
      <c r="G10" s="98">
        <v>16000</v>
      </c>
      <c r="H10" s="98">
        <v>16550</v>
      </c>
      <c r="I10" s="98">
        <v>17050</v>
      </c>
      <c r="J10" s="98">
        <v>4100</v>
      </c>
      <c r="K10" s="97">
        <v>0.9</v>
      </c>
    </row>
    <row r="11" spans="1:13" x14ac:dyDescent="0.25">
      <c r="A11" s="136"/>
      <c r="B11" s="34" t="s">
        <v>30</v>
      </c>
      <c r="C11" s="98">
        <v>12950</v>
      </c>
      <c r="D11" s="98">
        <v>13550</v>
      </c>
      <c r="E11" s="98">
        <v>14000</v>
      </c>
      <c r="F11" s="98">
        <v>14350</v>
      </c>
      <c r="G11" s="98">
        <v>14600</v>
      </c>
      <c r="H11" s="98">
        <v>14800</v>
      </c>
      <c r="I11" s="98">
        <v>14900</v>
      </c>
      <c r="J11" s="98">
        <v>1950</v>
      </c>
      <c r="K11" s="97">
        <v>0.5</v>
      </c>
    </row>
    <row r="12" spans="1:13" x14ac:dyDescent="0.25">
      <c r="A12" s="136"/>
      <c r="B12" s="34" t="s">
        <v>31</v>
      </c>
      <c r="C12" s="98"/>
      <c r="D12" s="98">
        <v>13250</v>
      </c>
      <c r="E12" s="98">
        <v>13400</v>
      </c>
      <c r="F12" s="98">
        <v>13400</v>
      </c>
      <c r="G12" s="98">
        <v>13300</v>
      </c>
      <c r="H12" s="98">
        <v>13100</v>
      </c>
      <c r="I12" s="98">
        <v>12800</v>
      </c>
      <c r="J12" s="98">
        <v>-150</v>
      </c>
      <c r="K12" s="97">
        <v>0</v>
      </c>
    </row>
    <row r="13" spans="1:13" ht="5.0999999999999996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3" x14ac:dyDescent="0.25">
      <c r="A14" s="136" t="s">
        <v>121</v>
      </c>
      <c r="B14" s="34" t="s">
        <v>29</v>
      </c>
      <c r="C14" s="98"/>
      <c r="D14" s="98">
        <v>68600</v>
      </c>
      <c r="E14" s="98">
        <v>74500</v>
      </c>
      <c r="F14" s="98">
        <v>80200</v>
      </c>
      <c r="G14" s="98">
        <v>85500</v>
      </c>
      <c r="H14" s="98">
        <v>90700</v>
      </c>
      <c r="I14" s="98">
        <v>95500</v>
      </c>
      <c r="J14" s="98">
        <v>34200</v>
      </c>
      <c r="K14" s="97">
        <v>1.5</v>
      </c>
    </row>
    <row r="15" spans="1:13" x14ac:dyDescent="0.25">
      <c r="A15" s="136"/>
      <c r="B15" s="34" t="s">
        <v>30</v>
      </c>
      <c r="C15" s="98">
        <v>61300</v>
      </c>
      <c r="D15" s="98">
        <v>66800</v>
      </c>
      <c r="E15" s="98">
        <v>70800</v>
      </c>
      <c r="F15" s="98">
        <v>74400</v>
      </c>
      <c r="G15" s="98">
        <v>77600</v>
      </c>
      <c r="H15" s="98">
        <v>80500</v>
      </c>
      <c r="I15" s="98">
        <v>83000</v>
      </c>
      <c r="J15" s="98">
        <v>21600</v>
      </c>
      <c r="K15" s="97">
        <v>1</v>
      </c>
      <c r="M15" s="56"/>
    </row>
    <row r="16" spans="1:13" x14ac:dyDescent="0.25">
      <c r="A16" s="136"/>
      <c r="B16" s="34" t="s">
        <v>31</v>
      </c>
      <c r="C16" s="98"/>
      <c r="D16" s="98">
        <v>65000</v>
      </c>
      <c r="E16" s="98">
        <v>67200</v>
      </c>
      <c r="F16" s="98">
        <v>68800</v>
      </c>
      <c r="G16" s="98">
        <v>70000</v>
      </c>
      <c r="H16" s="98">
        <v>70700</v>
      </c>
      <c r="I16" s="98">
        <v>70900</v>
      </c>
      <c r="J16" s="98">
        <v>9600</v>
      </c>
      <c r="K16" s="97">
        <v>0.5</v>
      </c>
    </row>
    <row r="17" spans="1:13" ht="5.0999999999999996" customHeight="1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3" x14ac:dyDescent="0.25">
      <c r="A18" s="136" t="s">
        <v>122</v>
      </c>
      <c r="B18" s="34" t="s">
        <v>29</v>
      </c>
      <c r="C18" s="98"/>
      <c r="D18" s="98">
        <v>412100</v>
      </c>
      <c r="E18" s="98">
        <v>436800</v>
      </c>
      <c r="F18" s="98">
        <v>461200</v>
      </c>
      <c r="G18" s="98">
        <v>484800</v>
      </c>
      <c r="H18" s="98">
        <v>507700</v>
      </c>
      <c r="I18" s="98">
        <v>529900</v>
      </c>
      <c r="J18" s="98">
        <v>146100</v>
      </c>
      <c r="K18" s="97">
        <v>1.1000000000000001</v>
      </c>
      <c r="L18" s="62"/>
      <c r="M18" s="56"/>
    </row>
    <row r="19" spans="1:13" x14ac:dyDescent="0.25">
      <c r="A19" s="136"/>
      <c r="B19" s="34" t="s">
        <v>30</v>
      </c>
      <c r="C19" s="98">
        <v>383800</v>
      </c>
      <c r="D19" s="98">
        <v>402400</v>
      </c>
      <c r="E19" s="98">
        <v>417000</v>
      </c>
      <c r="F19" s="98">
        <v>430600</v>
      </c>
      <c r="G19" s="98">
        <v>442800</v>
      </c>
      <c r="H19" s="98">
        <v>453800</v>
      </c>
      <c r="I19" s="98">
        <v>463500</v>
      </c>
      <c r="J19" s="98">
        <v>79700</v>
      </c>
      <c r="K19" s="97">
        <v>0.6</v>
      </c>
    </row>
    <row r="20" spans="1:13" x14ac:dyDescent="0.25">
      <c r="A20" s="136"/>
      <c r="B20" s="34" t="s">
        <v>31</v>
      </c>
      <c r="C20" s="98"/>
      <c r="D20" s="98">
        <v>393000</v>
      </c>
      <c r="E20" s="98">
        <v>397700</v>
      </c>
      <c r="F20" s="98">
        <v>400900</v>
      </c>
      <c r="G20" s="98">
        <v>402300</v>
      </c>
      <c r="H20" s="98">
        <v>401900</v>
      </c>
      <c r="I20" s="98">
        <v>399700</v>
      </c>
      <c r="J20" s="98">
        <v>15900</v>
      </c>
      <c r="K20" s="97">
        <v>0.1</v>
      </c>
    </row>
    <row r="21" spans="1:13" ht="5.0999999999999996" customHeight="1" x14ac:dyDescent="0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3" x14ac:dyDescent="0.25">
      <c r="A22" s="136" t="s">
        <v>123</v>
      </c>
      <c r="B22" s="34" t="s">
        <v>29</v>
      </c>
      <c r="C22" s="98"/>
      <c r="D22" s="98">
        <v>76300</v>
      </c>
      <c r="E22" s="98">
        <v>86300</v>
      </c>
      <c r="F22" s="98">
        <v>96400</v>
      </c>
      <c r="G22" s="98">
        <v>106500</v>
      </c>
      <c r="H22" s="98">
        <v>116600</v>
      </c>
      <c r="I22" s="98">
        <v>126700</v>
      </c>
      <c r="J22" s="98">
        <v>63400</v>
      </c>
      <c r="K22" s="97">
        <v>2.2999999999999998</v>
      </c>
      <c r="L22" s="56"/>
    </row>
    <row r="23" spans="1:13" x14ac:dyDescent="0.25">
      <c r="A23" s="136"/>
      <c r="B23" s="34" t="s">
        <v>30</v>
      </c>
      <c r="C23" s="98">
        <v>63300</v>
      </c>
      <c r="D23" s="98">
        <v>73500</v>
      </c>
      <c r="E23" s="98">
        <v>80500</v>
      </c>
      <c r="F23" s="98">
        <v>87200</v>
      </c>
      <c r="G23" s="98">
        <v>93900</v>
      </c>
      <c r="H23" s="98">
        <v>100400</v>
      </c>
      <c r="I23" s="98">
        <v>106500</v>
      </c>
      <c r="J23" s="98">
        <v>43200</v>
      </c>
      <c r="K23" s="97">
        <v>1.7</v>
      </c>
    </row>
    <row r="24" spans="1:13" x14ac:dyDescent="0.25">
      <c r="A24" s="136"/>
      <c r="B24" s="34" t="s">
        <v>31</v>
      </c>
      <c r="C24" s="98"/>
      <c r="D24" s="98">
        <v>70700</v>
      </c>
      <c r="E24" s="98">
        <v>74700</v>
      </c>
      <c r="F24" s="98">
        <v>78300</v>
      </c>
      <c r="G24" s="98">
        <v>81700</v>
      </c>
      <c r="H24" s="98">
        <v>84600</v>
      </c>
      <c r="I24" s="98">
        <v>87100</v>
      </c>
      <c r="J24" s="98">
        <v>23800</v>
      </c>
      <c r="K24" s="97">
        <v>1.1000000000000001</v>
      </c>
    </row>
    <row r="25" spans="1:13" ht="5.0999999999999996" customHeight="1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3" x14ac:dyDescent="0.25">
      <c r="A26" s="136" t="s">
        <v>124</v>
      </c>
      <c r="B26" s="34" t="s">
        <v>29</v>
      </c>
      <c r="C26" s="98"/>
      <c r="D26" s="98">
        <v>37100</v>
      </c>
      <c r="E26" s="98">
        <v>39400</v>
      </c>
      <c r="F26" s="98">
        <v>41600</v>
      </c>
      <c r="G26" s="98">
        <v>43800</v>
      </c>
      <c r="H26" s="98">
        <v>46000</v>
      </c>
      <c r="I26" s="98">
        <v>48200</v>
      </c>
      <c r="J26" s="98">
        <v>13600</v>
      </c>
      <c r="K26" s="97">
        <v>1.1000000000000001</v>
      </c>
    </row>
    <row r="27" spans="1:13" x14ac:dyDescent="0.25">
      <c r="A27" s="136"/>
      <c r="B27" s="34" t="s">
        <v>30</v>
      </c>
      <c r="C27" s="98">
        <v>34600</v>
      </c>
      <c r="D27" s="98">
        <v>36200</v>
      </c>
      <c r="E27" s="98">
        <v>37500</v>
      </c>
      <c r="F27" s="98">
        <v>38700</v>
      </c>
      <c r="G27" s="98">
        <v>39900</v>
      </c>
      <c r="H27" s="98">
        <v>40900</v>
      </c>
      <c r="I27" s="98">
        <v>41900</v>
      </c>
      <c r="J27" s="98">
        <v>7300</v>
      </c>
      <c r="K27" s="97">
        <v>0.6</v>
      </c>
    </row>
    <row r="28" spans="1:13" x14ac:dyDescent="0.25">
      <c r="A28" s="136"/>
      <c r="B28" s="34" t="s">
        <v>31</v>
      </c>
      <c r="C28" s="98"/>
      <c r="D28" s="98">
        <v>35300</v>
      </c>
      <c r="E28" s="98">
        <v>35700</v>
      </c>
      <c r="F28" s="98">
        <v>36000</v>
      </c>
      <c r="G28" s="98">
        <v>36000</v>
      </c>
      <c r="H28" s="98">
        <v>36000</v>
      </c>
      <c r="I28" s="98">
        <v>35800</v>
      </c>
      <c r="J28" s="98">
        <v>1200</v>
      </c>
      <c r="K28" s="97">
        <v>0.1</v>
      </c>
    </row>
    <row r="29" spans="1:13" ht="5.0999999999999996" customHeight="1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3" x14ac:dyDescent="0.25">
      <c r="A30" s="136" t="s">
        <v>125</v>
      </c>
      <c r="B30" s="34" t="s">
        <v>29</v>
      </c>
      <c r="C30" s="98"/>
      <c r="D30" s="98">
        <v>50000</v>
      </c>
      <c r="E30" s="98">
        <v>51900</v>
      </c>
      <c r="F30" s="98">
        <v>53700</v>
      </c>
      <c r="G30" s="98">
        <v>55100</v>
      </c>
      <c r="H30" s="98">
        <v>56400</v>
      </c>
      <c r="I30" s="98">
        <v>57500</v>
      </c>
      <c r="J30" s="98">
        <v>9900</v>
      </c>
      <c r="K30" s="97">
        <v>0.6</v>
      </c>
    </row>
    <row r="31" spans="1:13" x14ac:dyDescent="0.25">
      <c r="A31" s="136"/>
      <c r="B31" s="34" t="s">
        <v>30</v>
      </c>
      <c r="C31" s="98">
        <v>47600</v>
      </c>
      <c r="D31" s="98">
        <v>48700</v>
      </c>
      <c r="E31" s="98">
        <v>49400</v>
      </c>
      <c r="F31" s="98">
        <v>49700</v>
      </c>
      <c r="G31" s="98">
        <v>49800</v>
      </c>
      <c r="H31" s="98">
        <v>49600</v>
      </c>
      <c r="I31" s="98">
        <v>49300</v>
      </c>
      <c r="J31" s="98">
        <v>1700</v>
      </c>
      <c r="K31" s="97">
        <v>0.1</v>
      </c>
    </row>
    <row r="32" spans="1:13" x14ac:dyDescent="0.25">
      <c r="A32" s="136"/>
      <c r="B32" s="34" t="s">
        <v>31</v>
      </c>
      <c r="C32" s="98"/>
      <c r="D32" s="98">
        <v>47500</v>
      </c>
      <c r="E32" s="98">
        <v>46900</v>
      </c>
      <c r="F32" s="98">
        <v>46000</v>
      </c>
      <c r="G32" s="98">
        <v>44700</v>
      </c>
      <c r="H32" s="98">
        <v>43200</v>
      </c>
      <c r="I32" s="98">
        <v>41500</v>
      </c>
      <c r="J32" s="98">
        <v>-6200</v>
      </c>
      <c r="K32" s="97">
        <v>-0.5</v>
      </c>
    </row>
    <row r="33" spans="1:11" ht="5.0999999999999996" customHeight="1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x14ac:dyDescent="0.25">
      <c r="A34" s="136" t="s">
        <v>126</v>
      </c>
      <c r="B34" s="34" t="s">
        <v>29</v>
      </c>
      <c r="C34" s="98"/>
      <c r="D34" s="98">
        <v>5740</v>
      </c>
      <c r="E34" s="98">
        <v>6170</v>
      </c>
      <c r="F34" s="98">
        <v>6550</v>
      </c>
      <c r="G34" s="98">
        <v>6880</v>
      </c>
      <c r="H34" s="98">
        <v>7170</v>
      </c>
      <c r="I34" s="98">
        <v>7460</v>
      </c>
      <c r="J34" s="98">
        <v>2350</v>
      </c>
      <c r="K34" s="97">
        <v>1.3</v>
      </c>
    </row>
    <row r="35" spans="1:11" x14ac:dyDescent="0.25">
      <c r="A35" s="136"/>
      <c r="B35" s="34" t="s">
        <v>30</v>
      </c>
      <c r="C35" s="98">
        <v>5100</v>
      </c>
      <c r="D35" s="98">
        <v>5620</v>
      </c>
      <c r="E35" s="98">
        <v>5900</v>
      </c>
      <c r="F35" s="98">
        <v>6140</v>
      </c>
      <c r="G35" s="98">
        <v>6320</v>
      </c>
      <c r="H35" s="98">
        <v>6460</v>
      </c>
      <c r="I35" s="98">
        <v>6580</v>
      </c>
      <c r="J35" s="98">
        <v>1480</v>
      </c>
      <c r="K35" s="97">
        <v>0.9</v>
      </c>
    </row>
    <row r="36" spans="1:11" x14ac:dyDescent="0.25">
      <c r="A36" s="136"/>
      <c r="B36" s="34" t="s">
        <v>31</v>
      </c>
      <c r="C36" s="98"/>
      <c r="D36" s="98">
        <v>5490</v>
      </c>
      <c r="E36" s="98">
        <v>5650</v>
      </c>
      <c r="F36" s="98">
        <v>5750</v>
      </c>
      <c r="G36" s="98">
        <v>5790</v>
      </c>
      <c r="H36" s="98">
        <v>5780</v>
      </c>
      <c r="I36" s="98">
        <v>5750</v>
      </c>
      <c r="J36" s="98">
        <v>650</v>
      </c>
      <c r="K36" s="97">
        <v>0.4</v>
      </c>
    </row>
    <row r="37" spans="1:11" ht="5.0999999999999996" customHeight="1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11" x14ac:dyDescent="0.25">
      <c r="A38" s="136" t="s">
        <v>127</v>
      </c>
      <c r="B38" s="34" t="s">
        <v>29</v>
      </c>
      <c r="C38" s="98"/>
      <c r="D38" s="98">
        <v>8520</v>
      </c>
      <c r="E38" s="98">
        <v>8800</v>
      </c>
      <c r="F38" s="98">
        <v>9040</v>
      </c>
      <c r="G38" s="98">
        <v>9260</v>
      </c>
      <c r="H38" s="98">
        <v>9470</v>
      </c>
      <c r="I38" s="98">
        <v>9670</v>
      </c>
      <c r="J38" s="98">
        <v>1550</v>
      </c>
      <c r="K38" s="97">
        <v>0.6</v>
      </c>
    </row>
    <row r="39" spans="1:11" x14ac:dyDescent="0.25">
      <c r="A39" s="136"/>
      <c r="B39" s="34" t="s">
        <v>30</v>
      </c>
      <c r="C39" s="98">
        <v>8120</v>
      </c>
      <c r="D39" s="98">
        <v>8330</v>
      </c>
      <c r="E39" s="98">
        <v>8400</v>
      </c>
      <c r="F39" s="98">
        <v>8440</v>
      </c>
      <c r="G39" s="98">
        <v>8450</v>
      </c>
      <c r="H39" s="98">
        <v>8440</v>
      </c>
      <c r="I39" s="98">
        <v>8410</v>
      </c>
      <c r="J39" s="98">
        <v>280</v>
      </c>
      <c r="K39" s="97">
        <v>0.1</v>
      </c>
    </row>
    <row r="40" spans="1:11" x14ac:dyDescent="0.25">
      <c r="A40" s="136"/>
      <c r="B40" s="34" t="s">
        <v>31</v>
      </c>
      <c r="C40" s="98"/>
      <c r="D40" s="98">
        <v>8140</v>
      </c>
      <c r="E40" s="98">
        <v>8030</v>
      </c>
      <c r="F40" s="98">
        <v>7870</v>
      </c>
      <c r="G40" s="98">
        <v>7670</v>
      </c>
      <c r="H40" s="98">
        <v>7450</v>
      </c>
      <c r="I40" s="98">
        <v>7200</v>
      </c>
      <c r="J40" s="98">
        <v>-920</v>
      </c>
      <c r="K40" s="97">
        <v>-0.4</v>
      </c>
    </row>
    <row r="41" spans="1:11" ht="5.0999999999999996" customHeight="1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11" x14ac:dyDescent="0.25">
      <c r="A42" s="136" t="s">
        <v>128</v>
      </c>
      <c r="B42" s="34" t="s">
        <v>29</v>
      </c>
      <c r="C42" s="98"/>
      <c r="D42" s="98">
        <v>24400</v>
      </c>
      <c r="E42" s="98">
        <v>25500</v>
      </c>
      <c r="F42" s="98">
        <v>26400</v>
      </c>
      <c r="G42" s="98">
        <v>27300</v>
      </c>
      <c r="H42" s="98">
        <v>28100</v>
      </c>
      <c r="I42" s="98">
        <v>28900</v>
      </c>
      <c r="J42" s="98">
        <v>5900</v>
      </c>
      <c r="K42" s="97">
        <v>0.8</v>
      </c>
    </row>
    <row r="43" spans="1:11" x14ac:dyDescent="0.25">
      <c r="A43" s="136"/>
      <c r="B43" s="34" t="s">
        <v>30</v>
      </c>
      <c r="C43" s="98">
        <v>22900</v>
      </c>
      <c r="D43" s="98">
        <v>23800</v>
      </c>
      <c r="E43" s="98">
        <v>24200</v>
      </c>
      <c r="F43" s="98">
        <v>24500</v>
      </c>
      <c r="G43" s="98">
        <v>24700</v>
      </c>
      <c r="H43" s="98">
        <v>24800</v>
      </c>
      <c r="I43" s="98">
        <v>24800</v>
      </c>
      <c r="J43" s="98">
        <v>1900</v>
      </c>
      <c r="K43" s="97">
        <v>0.3</v>
      </c>
    </row>
    <row r="44" spans="1:11" x14ac:dyDescent="0.25">
      <c r="A44" s="136"/>
      <c r="B44" s="34" t="s">
        <v>31</v>
      </c>
      <c r="C44" s="98"/>
      <c r="D44" s="98">
        <v>23200</v>
      </c>
      <c r="E44" s="98">
        <v>23000</v>
      </c>
      <c r="F44" s="98">
        <v>22600</v>
      </c>
      <c r="G44" s="98">
        <v>22200</v>
      </c>
      <c r="H44" s="98">
        <v>21600</v>
      </c>
      <c r="I44" s="98">
        <v>20900</v>
      </c>
      <c r="J44" s="98">
        <v>-2100</v>
      </c>
      <c r="K44" s="97">
        <v>-0.3</v>
      </c>
    </row>
    <row r="45" spans="1:11" x14ac:dyDescent="0.25">
      <c r="A45" s="32"/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16" t="s">
        <v>51</v>
      </c>
      <c r="B46" s="2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21" t="s">
        <v>129</v>
      </c>
      <c r="B47" s="2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5">
      <c r="A48" s="21" t="s">
        <v>130</v>
      </c>
      <c r="B48" s="2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5">
      <c r="A49" s="21" t="s">
        <v>55</v>
      </c>
      <c r="B49" s="21"/>
      <c r="C49" s="21"/>
      <c r="D49" s="21"/>
      <c r="E49" s="21"/>
      <c r="F49" s="21"/>
      <c r="G49" s="21"/>
      <c r="H49" s="21"/>
      <c r="I49" s="21"/>
      <c r="J49" s="41"/>
      <c r="K49" s="41"/>
    </row>
    <row r="50" spans="1:1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41"/>
      <c r="K50" s="41"/>
    </row>
    <row r="51" spans="1:11" x14ac:dyDescent="0.25">
      <c r="A51" s="21" t="s">
        <v>131</v>
      </c>
      <c r="B51" s="21"/>
      <c r="C51" s="21"/>
      <c r="D51" s="21"/>
      <c r="E51" s="21"/>
      <c r="F51" s="21"/>
      <c r="G51" s="21"/>
      <c r="H51" s="21"/>
      <c r="I51" s="21"/>
      <c r="J51" s="41"/>
      <c r="K51" s="41"/>
    </row>
    <row r="52" spans="1:11" x14ac:dyDescent="0.25">
      <c r="A52" s="78" t="s">
        <v>132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</row>
  </sheetData>
  <mergeCells count="24">
    <mergeCell ref="A37:K37"/>
    <mergeCell ref="A41:K41"/>
    <mergeCell ref="A5:K5"/>
    <mergeCell ref="A38:A40"/>
    <mergeCell ref="A42:A44"/>
    <mergeCell ref="A9:K9"/>
    <mergeCell ref="A13:K13"/>
    <mergeCell ref="A17:K17"/>
    <mergeCell ref="A21:K21"/>
    <mergeCell ref="A25:K25"/>
    <mergeCell ref="A29:K29"/>
    <mergeCell ref="A33:K33"/>
    <mergeCell ref="A14:A16"/>
    <mergeCell ref="A18:A20"/>
    <mergeCell ref="A22:A24"/>
    <mergeCell ref="A26:A28"/>
    <mergeCell ref="J3:K3"/>
    <mergeCell ref="A6:A8"/>
    <mergeCell ref="A10:A12"/>
    <mergeCell ref="A30:A32"/>
    <mergeCell ref="A34:A36"/>
    <mergeCell ref="A3:A4"/>
    <mergeCell ref="B3:B4"/>
    <mergeCell ref="C3:I3"/>
  </mergeCells>
  <hyperlinks>
    <hyperlink ref="A52" r:id="rId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1"/>
  <sheetViews>
    <sheetView zoomScale="85" zoomScaleNormal="85" workbookViewId="0">
      <selection activeCell="Y22" sqref="Y22"/>
    </sheetView>
  </sheetViews>
  <sheetFormatPr defaultColWidth="8.85546875" defaultRowHeight="15" x14ac:dyDescent="0.25"/>
  <cols>
    <col min="1" max="22" width="8.85546875" style="1"/>
    <col min="23" max="23" width="11.7109375" style="1" bestFit="1" customWidth="1"/>
    <col min="24" max="26" width="8.7109375" style="1" customWidth="1"/>
    <col min="27" max="16384" width="8.85546875" style="1"/>
  </cols>
  <sheetData>
    <row r="1" spans="1:26" ht="30" customHeight="1" x14ac:dyDescent="0.25">
      <c r="A1" s="85" t="s">
        <v>11</v>
      </c>
    </row>
    <row r="2" spans="1:26" ht="27" customHeight="1" x14ac:dyDescent="0.25">
      <c r="W2" s="66"/>
      <c r="X2" s="143" t="s">
        <v>66</v>
      </c>
      <c r="Y2" s="144"/>
      <c r="Z2" s="145"/>
    </row>
    <row r="3" spans="1:26" x14ac:dyDescent="0.25">
      <c r="W3" s="66"/>
      <c r="X3" s="66" t="s">
        <v>29</v>
      </c>
      <c r="Y3" s="66" t="s">
        <v>30</v>
      </c>
      <c r="Z3" s="66" t="s">
        <v>31</v>
      </c>
    </row>
    <row r="4" spans="1:26" x14ac:dyDescent="0.25">
      <c r="W4" s="69" t="s">
        <v>133</v>
      </c>
      <c r="X4" s="71">
        <v>2.2999999999999998</v>
      </c>
      <c r="Y4" s="71">
        <v>1.7</v>
      </c>
      <c r="Z4" s="71">
        <v>1.1000000000000001</v>
      </c>
    </row>
    <row r="5" spans="1:26" x14ac:dyDescent="0.25">
      <c r="W5" s="70" t="s">
        <v>134</v>
      </c>
      <c r="X5" s="71">
        <v>1.5</v>
      </c>
      <c r="Y5" s="71">
        <v>1</v>
      </c>
      <c r="Z5" s="71">
        <v>0.5</v>
      </c>
    </row>
    <row r="6" spans="1:26" x14ac:dyDescent="0.25">
      <c r="W6" s="69" t="s">
        <v>135</v>
      </c>
      <c r="X6" s="71">
        <v>1.3</v>
      </c>
      <c r="Y6" s="71">
        <v>0.9</v>
      </c>
      <c r="Z6" s="71">
        <v>0.4</v>
      </c>
    </row>
    <row r="7" spans="1:26" x14ac:dyDescent="0.25">
      <c r="W7" s="69" t="s">
        <v>69</v>
      </c>
      <c r="X7" s="71">
        <v>1.2</v>
      </c>
      <c r="Y7" s="71">
        <v>0.8</v>
      </c>
      <c r="Z7" s="71">
        <v>0.2</v>
      </c>
    </row>
    <row r="8" spans="1:26" x14ac:dyDescent="0.25">
      <c r="W8" s="69" t="s">
        <v>70</v>
      </c>
      <c r="X8" s="71">
        <v>1.3</v>
      </c>
      <c r="Y8" s="71">
        <v>0.8</v>
      </c>
      <c r="Z8" s="71">
        <v>0.3</v>
      </c>
    </row>
    <row r="9" spans="1:26" x14ac:dyDescent="0.25">
      <c r="W9" s="69" t="s">
        <v>136</v>
      </c>
      <c r="X9" s="71">
        <v>1.3</v>
      </c>
      <c r="Y9" s="71">
        <v>0.8</v>
      </c>
      <c r="Z9" s="71">
        <v>0.3</v>
      </c>
    </row>
    <row r="10" spans="1:26" x14ac:dyDescent="0.25">
      <c r="W10" s="69" t="s">
        <v>137</v>
      </c>
      <c r="X10" s="71">
        <v>1.1000000000000001</v>
      </c>
      <c r="Y10" s="71">
        <v>0.6</v>
      </c>
      <c r="Z10" s="71">
        <v>0.1</v>
      </c>
    </row>
    <row r="11" spans="1:26" x14ac:dyDescent="0.25">
      <c r="W11" s="69" t="s">
        <v>138</v>
      </c>
      <c r="X11" s="71">
        <v>0.9</v>
      </c>
      <c r="Y11" s="71">
        <v>0.5</v>
      </c>
      <c r="Z11" s="71">
        <v>0</v>
      </c>
    </row>
    <row r="12" spans="1:26" x14ac:dyDescent="0.25">
      <c r="W12" s="69" t="s">
        <v>139</v>
      </c>
      <c r="X12" s="71">
        <v>0.8</v>
      </c>
      <c r="Y12" s="71">
        <v>0.3</v>
      </c>
      <c r="Z12" s="71">
        <v>-0.3</v>
      </c>
    </row>
    <row r="13" spans="1:26" x14ac:dyDescent="0.25">
      <c r="W13" s="69" t="s">
        <v>140</v>
      </c>
      <c r="X13" s="71">
        <v>0.8</v>
      </c>
      <c r="Y13" s="71">
        <v>0.3</v>
      </c>
      <c r="Z13" s="71">
        <v>-0.2</v>
      </c>
    </row>
    <row r="14" spans="1:26" x14ac:dyDescent="0.25">
      <c r="W14" s="69" t="s">
        <v>141</v>
      </c>
      <c r="X14" s="71">
        <v>0.6</v>
      </c>
      <c r="Y14" s="71">
        <v>0.1</v>
      </c>
      <c r="Z14" s="71">
        <v>-0.5</v>
      </c>
    </row>
    <row r="15" spans="1:26" x14ac:dyDescent="0.25">
      <c r="W15" s="69" t="s">
        <v>142</v>
      </c>
      <c r="X15" s="71">
        <v>0.5</v>
      </c>
      <c r="Y15" s="71">
        <v>0.1</v>
      </c>
      <c r="Z15" s="71">
        <v>-0.4</v>
      </c>
    </row>
    <row r="17" spans="24:27" x14ac:dyDescent="0.25">
      <c r="X17" s="68"/>
      <c r="Y17" s="68"/>
      <c r="Z17" s="68"/>
      <c r="AA17" s="68"/>
    </row>
    <row r="18" spans="24:27" x14ac:dyDescent="0.25">
      <c r="X18" s="31"/>
      <c r="Y18" s="68"/>
      <c r="Z18" s="68"/>
      <c r="AA18" s="68"/>
    </row>
    <row r="19" spans="24:27" x14ac:dyDescent="0.25">
      <c r="X19" s="31"/>
      <c r="Y19" s="68"/>
      <c r="Z19" s="68"/>
      <c r="AA19" s="68"/>
    </row>
    <row r="20" spans="24:27" x14ac:dyDescent="0.25">
      <c r="X20" s="31"/>
      <c r="Y20" s="68"/>
      <c r="Z20" s="68"/>
      <c r="AA20" s="68"/>
    </row>
    <row r="21" spans="24:27" x14ac:dyDescent="0.25">
      <c r="X21" s="68"/>
      <c r="Y21" s="68"/>
      <c r="Z21" s="68"/>
      <c r="AA21" s="68"/>
    </row>
  </sheetData>
  <sortState xmlns:xlrd2="http://schemas.microsoft.com/office/spreadsheetml/2017/richdata2" ref="W4:Z16">
    <sortCondition descending="1" ref="Y4:Y16"/>
  </sortState>
  <mergeCells count="1">
    <mergeCell ref="X2:Z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7"/>
  <sheetViews>
    <sheetView zoomScale="85" zoomScaleNormal="85" workbookViewId="0">
      <pane ySplit="4" topLeftCell="A107" activePane="bottomLeft" state="frozen"/>
      <selection pane="bottomLeft" activeCell="U20" sqref="U20"/>
    </sheetView>
  </sheetViews>
  <sheetFormatPr defaultColWidth="9.140625" defaultRowHeight="15" x14ac:dyDescent="0.25"/>
  <cols>
    <col min="1" max="1" width="22.42578125" style="1" customWidth="1"/>
    <col min="2" max="2" width="5.5703125" style="1" customWidth="1"/>
    <col min="3" max="12" width="9.85546875" style="1" customWidth="1"/>
    <col min="13" max="13" width="17" style="89" customWidth="1"/>
    <col min="14" max="14" width="17" style="1" customWidth="1"/>
    <col min="15" max="15" width="9.140625" style="123"/>
    <col min="16" max="16384" width="9.140625" style="1"/>
  </cols>
  <sheetData>
    <row r="1" spans="1:18" ht="33.6" customHeight="1" x14ac:dyDescent="0.25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3"/>
      <c r="N1" s="25"/>
    </row>
    <row r="2" spans="1:18" s="55" customFormat="1" ht="22.15" customHeight="1" x14ac:dyDescent="0.25">
      <c r="A2" s="156" t="s">
        <v>143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36" customHeight="1" x14ac:dyDescent="0.25">
      <c r="A3" s="131" t="s">
        <v>117</v>
      </c>
      <c r="B3" s="148" t="s">
        <v>87</v>
      </c>
      <c r="C3" s="148" t="s">
        <v>88</v>
      </c>
      <c r="D3" s="148"/>
      <c r="E3" s="148"/>
      <c r="F3" s="148"/>
      <c r="G3" s="148"/>
      <c r="H3" s="148" t="s">
        <v>89</v>
      </c>
      <c r="I3" s="148"/>
      <c r="J3" s="148"/>
      <c r="K3" s="148"/>
      <c r="L3" s="148" t="s">
        <v>144</v>
      </c>
      <c r="M3" s="158" t="s">
        <v>91</v>
      </c>
      <c r="N3" s="148" t="s">
        <v>145</v>
      </c>
      <c r="O3" s="148" t="s">
        <v>146</v>
      </c>
      <c r="P3" s="148"/>
      <c r="Q3" s="148"/>
      <c r="R3" s="148"/>
    </row>
    <row r="4" spans="1:18" ht="36" customHeight="1" x14ac:dyDescent="0.25">
      <c r="A4" s="131"/>
      <c r="B4" s="148"/>
      <c r="C4" s="84" t="s">
        <v>92</v>
      </c>
      <c r="D4" s="7" t="s">
        <v>93</v>
      </c>
      <c r="E4" s="7" t="s">
        <v>94</v>
      </c>
      <c r="F4" s="84" t="s">
        <v>95</v>
      </c>
      <c r="G4" s="8" t="s">
        <v>96</v>
      </c>
      <c r="H4" s="7" t="s">
        <v>97</v>
      </c>
      <c r="I4" s="7" t="s">
        <v>98</v>
      </c>
      <c r="J4" s="84" t="s">
        <v>99</v>
      </c>
      <c r="K4" s="84" t="s">
        <v>100</v>
      </c>
      <c r="L4" s="148"/>
      <c r="M4" s="158"/>
      <c r="N4" s="148"/>
      <c r="O4" s="122" t="s">
        <v>92</v>
      </c>
      <c r="P4" s="81" t="s">
        <v>93</v>
      </c>
      <c r="Q4" s="81" t="s">
        <v>94</v>
      </c>
      <c r="R4" s="80" t="s">
        <v>95</v>
      </c>
    </row>
    <row r="5" spans="1:18" x14ac:dyDescent="0.25">
      <c r="A5" s="146" t="s">
        <v>119</v>
      </c>
      <c r="B5" s="115">
        <v>1996</v>
      </c>
      <c r="C5" s="114">
        <v>840</v>
      </c>
      <c r="D5" s="114">
        <v>1170</v>
      </c>
      <c r="E5" s="114">
        <v>1060</v>
      </c>
      <c r="F5" s="114">
        <v>510</v>
      </c>
      <c r="G5" s="114">
        <v>3590</v>
      </c>
      <c r="H5" s="113" t="s">
        <v>101</v>
      </c>
      <c r="I5" s="113" t="s">
        <v>101</v>
      </c>
      <c r="J5" s="113" t="s">
        <v>101</v>
      </c>
      <c r="K5" s="113" t="s">
        <v>101</v>
      </c>
      <c r="L5" s="64"/>
      <c r="M5" s="95">
        <v>36</v>
      </c>
      <c r="N5" s="72" t="s">
        <v>147</v>
      </c>
      <c r="O5" s="125">
        <f>C5/$G5</f>
        <v>0.23398328690807799</v>
      </c>
      <c r="P5" s="125">
        <f>D5/$G5</f>
        <v>0.32590529247910865</v>
      </c>
      <c r="Q5" s="125">
        <f>E5/$G5</f>
        <v>0.29526462395543174</v>
      </c>
      <c r="R5" s="125">
        <f>F5/$G5</f>
        <v>0.14206128133704735</v>
      </c>
    </row>
    <row r="6" spans="1:18" x14ac:dyDescent="0.25">
      <c r="A6" s="146"/>
      <c r="B6" s="115">
        <v>2001</v>
      </c>
      <c r="C6" s="114">
        <v>710</v>
      </c>
      <c r="D6" s="114">
        <v>1090</v>
      </c>
      <c r="E6" s="114">
        <v>1230</v>
      </c>
      <c r="F6" s="114">
        <v>550</v>
      </c>
      <c r="G6" s="114">
        <v>3580</v>
      </c>
      <c r="H6" s="113">
        <v>210</v>
      </c>
      <c r="I6" s="113">
        <v>150</v>
      </c>
      <c r="J6" s="113">
        <v>60</v>
      </c>
      <c r="K6" s="113">
        <v>-70</v>
      </c>
      <c r="L6" s="112">
        <f>J6+K6</f>
        <v>-10</v>
      </c>
      <c r="M6" s="95">
        <v>39.9</v>
      </c>
      <c r="N6" s="77">
        <f>(M6-M5)/ABS(M5)*100</f>
        <v>10.83333333333333</v>
      </c>
      <c r="O6" s="125">
        <f t="shared" ref="O6:O69" si="0">C6/$G6</f>
        <v>0.19832402234636873</v>
      </c>
      <c r="P6" s="125">
        <f t="shared" ref="P6:P69" si="1">D6/$G6</f>
        <v>0.30446927374301674</v>
      </c>
      <c r="Q6" s="125">
        <f t="shared" ref="Q6:Q69" si="2">E6/$G6</f>
        <v>0.34357541899441341</v>
      </c>
      <c r="R6" s="125">
        <f t="shared" ref="R6:R69" si="3">F6/$G6</f>
        <v>0.15363128491620112</v>
      </c>
    </row>
    <row r="7" spans="1:18" x14ac:dyDescent="0.25">
      <c r="A7" s="146"/>
      <c r="B7" s="115">
        <v>2006</v>
      </c>
      <c r="C7" s="114">
        <v>690</v>
      </c>
      <c r="D7" s="114">
        <v>1110</v>
      </c>
      <c r="E7" s="114">
        <v>1370</v>
      </c>
      <c r="F7" s="114">
        <v>560</v>
      </c>
      <c r="G7" s="114">
        <v>3730</v>
      </c>
      <c r="H7" s="113">
        <v>210</v>
      </c>
      <c r="I7" s="113">
        <v>150</v>
      </c>
      <c r="J7" s="113">
        <v>60</v>
      </c>
      <c r="K7" s="113">
        <v>90</v>
      </c>
      <c r="L7" s="112">
        <f t="shared" ref="L7:L70" si="4">J7+K7</f>
        <v>150</v>
      </c>
      <c r="M7" s="95">
        <v>41.3</v>
      </c>
      <c r="N7" s="77">
        <f t="shared" ref="N7:N70" si="5">(M7-M6)/ABS(M6)*100</f>
        <v>3.5087719298245577</v>
      </c>
      <c r="O7" s="125">
        <f t="shared" si="0"/>
        <v>0.18498659517426275</v>
      </c>
      <c r="P7" s="125">
        <f t="shared" si="1"/>
        <v>0.2975871313672922</v>
      </c>
      <c r="Q7" s="125">
        <f t="shared" si="2"/>
        <v>0.36729222520107241</v>
      </c>
      <c r="R7" s="125">
        <f t="shared" si="3"/>
        <v>0.15013404825737264</v>
      </c>
    </row>
    <row r="8" spans="1:18" x14ac:dyDescent="0.25">
      <c r="A8" s="146"/>
      <c r="B8" s="115">
        <v>2013</v>
      </c>
      <c r="C8" s="114">
        <v>630</v>
      </c>
      <c r="D8" s="114">
        <v>910</v>
      </c>
      <c r="E8" s="114">
        <v>1380</v>
      </c>
      <c r="F8" s="114">
        <v>710</v>
      </c>
      <c r="G8" s="114">
        <v>3640</v>
      </c>
      <c r="H8" s="113">
        <v>210</v>
      </c>
      <c r="I8" s="113">
        <v>160</v>
      </c>
      <c r="J8" s="113">
        <v>50</v>
      </c>
      <c r="K8" s="113">
        <v>-140</v>
      </c>
      <c r="L8" s="112">
        <f t="shared" si="4"/>
        <v>-90</v>
      </c>
      <c r="M8" s="95">
        <v>45.7</v>
      </c>
      <c r="N8" s="77">
        <f t="shared" si="5"/>
        <v>10.653753026634396</v>
      </c>
      <c r="O8" s="125">
        <f t="shared" si="0"/>
        <v>0.17307692307692307</v>
      </c>
      <c r="P8" s="125">
        <f t="shared" si="1"/>
        <v>0.25</v>
      </c>
      <c r="Q8" s="125">
        <f t="shared" si="2"/>
        <v>0.37912087912087911</v>
      </c>
      <c r="R8" s="125">
        <f t="shared" si="3"/>
        <v>0.19505494505494506</v>
      </c>
    </row>
    <row r="9" spans="1:18" x14ac:dyDescent="0.25">
      <c r="A9" s="146"/>
      <c r="B9" s="115">
        <v>2018</v>
      </c>
      <c r="C9" s="114">
        <v>650</v>
      </c>
      <c r="D9" s="114">
        <v>1100</v>
      </c>
      <c r="E9" s="114">
        <v>1450</v>
      </c>
      <c r="F9" s="114">
        <v>850</v>
      </c>
      <c r="G9" s="114">
        <v>4060</v>
      </c>
      <c r="H9" s="113">
        <v>200</v>
      </c>
      <c r="I9" s="113">
        <v>150</v>
      </c>
      <c r="J9" s="113">
        <v>50</v>
      </c>
      <c r="K9" s="113">
        <v>370</v>
      </c>
      <c r="L9" s="112">
        <f t="shared" si="4"/>
        <v>420</v>
      </c>
      <c r="M9" s="95">
        <v>46</v>
      </c>
      <c r="N9" s="77">
        <f t="shared" si="5"/>
        <v>0.65645514223194124</v>
      </c>
      <c r="O9" s="125">
        <f t="shared" si="0"/>
        <v>0.16009852216748768</v>
      </c>
      <c r="P9" s="125">
        <f t="shared" si="1"/>
        <v>0.27093596059113301</v>
      </c>
      <c r="Q9" s="125">
        <f t="shared" si="2"/>
        <v>0.35714285714285715</v>
      </c>
      <c r="R9" s="125">
        <f t="shared" si="3"/>
        <v>0.20935960591133004</v>
      </c>
    </row>
    <row r="10" spans="1:18" x14ac:dyDescent="0.25">
      <c r="A10" s="146"/>
      <c r="B10" s="115">
        <v>2023</v>
      </c>
      <c r="C10" s="114">
        <v>740</v>
      </c>
      <c r="D10" s="114">
        <v>1070</v>
      </c>
      <c r="E10" s="114">
        <v>1380</v>
      </c>
      <c r="F10" s="114">
        <v>1110</v>
      </c>
      <c r="G10" s="114">
        <v>4310</v>
      </c>
      <c r="H10" s="113">
        <v>240</v>
      </c>
      <c r="I10" s="113">
        <v>140</v>
      </c>
      <c r="J10" s="113">
        <v>100</v>
      </c>
      <c r="K10" s="113">
        <v>150</v>
      </c>
      <c r="L10" s="112">
        <f t="shared" si="4"/>
        <v>250</v>
      </c>
      <c r="M10" s="95">
        <v>47</v>
      </c>
      <c r="N10" s="77">
        <f t="shared" si="5"/>
        <v>2.1739130434782608</v>
      </c>
      <c r="O10" s="125">
        <f t="shared" si="0"/>
        <v>0.1716937354988399</v>
      </c>
      <c r="P10" s="125">
        <f t="shared" si="1"/>
        <v>0.24825986078886311</v>
      </c>
      <c r="Q10" s="125">
        <f t="shared" si="2"/>
        <v>0.32018561484918795</v>
      </c>
      <c r="R10" s="125">
        <f t="shared" si="3"/>
        <v>0.25754060324825984</v>
      </c>
    </row>
    <row r="11" spans="1:18" x14ac:dyDescent="0.25">
      <c r="A11" s="146"/>
      <c r="B11" s="115">
        <v>2028</v>
      </c>
      <c r="C11" s="114">
        <v>740</v>
      </c>
      <c r="D11" s="114">
        <v>1060</v>
      </c>
      <c r="E11" s="114">
        <v>1280</v>
      </c>
      <c r="F11" s="114">
        <v>1330</v>
      </c>
      <c r="G11" s="114">
        <v>4410</v>
      </c>
      <c r="H11" s="113">
        <v>220</v>
      </c>
      <c r="I11" s="113">
        <v>160</v>
      </c>
      <c r="J11" s="113">
        <v>60</v>
      </c>
      <c r="K11" s="113">
        <v>50</v>
      </c>
      <c r="L11" s="112">
        <f t="shared" si="4"/>
        <v>110</v>
      </c>
      <c r="M11" s="95">
        <v>48.3</v>
      </c>
      <c r="N11" s="77">
        <f t="shared" si="5"/>
        <v>2.7659574468085046</v>
      </c>
      <c r="O11" s="125">
        <f t="shared" si="0"/>
        <v>0.16780045351473924</v>
      </c>
      <c r="P11" s="125">
        <f t="shared" si="1"/>
        <v>0.24036281179138322</v>
      </c>
      <c r="Q11" s="125">
        <f t="shared" si="2"/>
        <v>0.29024943310657597</v>
      </c>
      <c r="R11" s="125">
        <f t="shared" si="3"/>
        <v>0.30158730158730157</v>
      </c>
    </row>
    <row r="12" spans="1:18" x14ac:dyDescent="0.25">
      <c r="A12" s="146"/>
      <c r="B12" s="115">
        <v>2033</v>
      </c>
      <c r="C12" s="114">
        <v>720</v>
      </c>
      <c r="D12" s="114">
        <v>1040</v>
      </c>
      <c r="E12" s="114">
        <v>1270</v>
      </c>
      <c r="F12" s="114">
        <v>1440</v>
      </c>
      <c r="G12" s="114">
        <v>4480</v>
      </c>
      <c r="H12" s="113">
        <v>200</v>
      </c>
      <c r="I12" s="113">
        <v>190</v>
      </c>
      <c r="J12" s="113">
        <v>10</v>
      </c>
      <c r="K12" s="113">
        <v>50</v>
      </c>
      <c r="L12" s="112">
        <f t="shared" si="4"/>
        <v>60</v>
      </c>
      <c r="M12" s="95">
        <v>49.3</v>
      </c>
      <c r="N12" s="77">
        <f t="shared" si="5"/>
        <v>2.0703933747412009</v>
      </c>
      <c r="O12" s="125">
        <f t="shared" si="0"/>
        <v>0.16071428571428573</v>
      </c>
      <c r="P12" s="125">
        <f t="shared" si="1"/>
        <v>0.23214285714285715</v>
      </c>
      <c r="Q12" s="125">
        <f t="shared" si="2"/>
        <v>0.28348214285714285</v>
      </c>
      <c r="R12" s="125">
        <f t="shared" si="3"/>
        <v>0.32142857142857145</v>
      </c>
    </row>
    <row r="13" spans="1:18" x14ac:dyDescent="0.25">
      <c r="A13" s="146"/>
      <c r="B13" s="115">
        <v>2038</v>
      </c>
      <c r="C13" s="114">
        <v>680</v>
      </c>
      <c r="D13" s="114">
        <v>1060</v>
      </c>
      <c r="E13" s="114">
        <v>1230</v>
      </c>
      <c r="F13" s="114">
        <v>1530</v>
      </c>
      <c r="G13" s="114">
        <v>4500</v>
      </c>
      <c r="H13" s="113">
        <v>200</v>
      </c>
      <c r="I13" s="113">
        <v>230</v>
      </c>
      <c r="J13" s="113">
        <v>-30</v>
      </c>
      <c r="K13" s="113">
        <v>50</v>
      </c>
      <c r="L13" s="112">
        <f t="shared" si="4"/>
        <v>20</v>
      </c>
      <c r="M13" s="95">
        <v>50.2</v>
      </c>
      <c r="N13" s="77">
        <f t="shared" si="5"/>
        <v>1.8255578093306406</v>
      </c>
      <c r="O13" s="125">
        <f t="shared" si="0"/>
        <v>0.15111111111111111</v>
      </c>
      <c r="P13" s="125">
        <f t="shared" si="1"/>
        <v>0.23555555555555555</v>
      </c>
      <c r="Q13" s="125">
        <f t="shared" si="2"/>
        <v>0.27333333333333332</v>
      </c>
      <c r="R13" s="125">
        <f t="shared" si="3"/>
        <v>0.34</v>
      </c>
    </row>
    <row r="14" spans="1:18" x14ac:dyDescent="0.25">
      <c r="A14" s="146"/>
      <c r="B14" s="115">
        <v>2043</v>
      </c>
      <c r="C14" s="114">
        <v>670</v>
      </c>
      <c r="D14" s="114">
        <v>1100</v>
      </c>
      <c r="E14" s="114">
        <v>1180</v>
      </c>
      <c r="F14" s="114">
        <v>1540</v>
      </c>
      <c r="G14" s="114">
        <v>4490</v>
      </c>
      <c r="H14" s="113">
        <v>210</v>
      </c>
      <c r="I14" s="113">
        <v>260</v>
      </c>
      <c r="J14" s="113">
        <v>-60</v>
      </c>
      <c r="K14" s="113">
        <v>50</v>
      </c>
      <c r="L14" s="112">
        <f t="shared" si="4"/>
        <v>-10</v>
      </c>
      <c r="M14" s="95">
        <v>50.9</v>
      </c>
      <c r="N14" s="77">
        <f t="shared" si="5"/>
        <v>1.3944223107569635</v>
      </c>
      <c r="O14" s="125">
        <f t="shared" si="0"/>
        <v>0.1492204899777283</v>
      </c>
      <c r="P14" s="125">
        <f t="shared" si="1"/>
        <v>0.24498886414253898</v>
      </c>
      <c r="Q14" s="125">
        <f t="shared" si="2"/>
        <v>0.26280623608017817</v>
      </c>
      <c r="R14" s="125">
        <f t="shared" si="3"/>
        <v>0.34298440979955458</v>
      </c>
    </row>
    <row r="15" spans="1:18" x14ac:dyDescent="0.25">
      <c r="A15" s="146"/>
      <c r="B15" s="115">
        <v>2048</v>
      </c>
      <c r="C15" s="114">
        <v>680</v>
      </c>
      <c r="D15" s="114">
        <v>1140</v>
      </c>
      <c r="E15" s="114">
        <v>1120</v>
      </c>
      <c r="F15" s="114">
        <v>1530</v>
      </c>
      <c r="G15" s="114">
        <v>4470</v>
      </c>
      <c r="H15" s="113">
        <v>220</v>
      </c>
      <c r="I15" s="113">
        <v>290</v>
      </c>
      <c r="J15" s="113">
        <v>-70</v>
      </c>
      <c r="K15" s="113">
        <v>50</v>
      </c>
      <c r="L15" s="112">
        <f t="shared" si="4"/>
        <v>-20</v>
      </c>
      <c r="M15" s="95">
        <v>50.7</v>
      </c>
      <c r="N15" s="77">
        <f t="shared" si="5"/>
        <v>-0.39292730844792878</v>
      </c>
      <c r="O15" s="125">
        <f t="shared" si="0"/>
        <v>0.15212527964205816</v>
      </c>
      <c r="P15" s="125">
        <f t="shared" si="1"/>
        <v>0.25503355704697989</v>
      </c>
      <c r="Q15" s="125">
        <f t="shared" si="2"/>
        <v>0.2505592841163311</v>
      </c>
      <c r="R15" s="125">
        <f t="shared" si="3"/>
        <v>0.34228187919463088</v>
      </c>
    </row>
    <row r="16" spans="1:18" x14ac:dyDescent="0.25">
      <c r="A16" s="146" t="s">
        <v>120</v>
      </c>
      <c r="B16" s="9">
        <v>1996</v>
      </c>
      <c r="C16" s="10">
        <v>2300</v>
      </c>
      <c r="D16" s="10">
        <v>3050</v>
      </c>
      <c r="E16" s="10">
        <v>3090</v>
      </c>
      <c r="F16" s="10">
        <v>1170</v>
      </c>
      <c r="G16" s="10">
        <v>9620</v>
      </c>
      <c r="H16" s="11" t="s">
        <v>101</v>
      </c>
      <c r="I16" s="11" t="s">
        <v>101</v>
      </c>
      <c r="J16" s="11" t="s">
        <v>101</v>
      </c>
      <c r="K16" s="11" t="s">
        <v>101</v>
      </c>
      <c r="L16" s="113" t="s">
        <v>101</v>
      </c>
      <c r="M16" s="94">
        <v>36.700000000000003</v>
      </c>
      <c r="N16" s="77"/>
      <c r="O16" s="125">
        <f t="shared" si="0"/>
        <v>0.2390852390852391</v>
      </c>
      <c r="P16" s="125">
        <f t="shared" si="1"/>
        <v>0.31704781704781704</v>
      </c>
      <c r="Q16" s="125">
        <f t="shared" si="2"/>
        <v>0.3212058212058212</v>
      </c>
      <c r="R16" s="125">
        <f t="shared" si="3"/>
        <v>0.12162162162162163</v>
      </c>
    </row>
    <row r="17" spans="1:18" x14ac:dyDescent="0.25">
      <c r="A17" s="146"/>
      <c r="B17" s="9">
        <v>2001</v>
      </c>
      <c r="C17" s="10">
        <v>2350</v>
      </c>
      <c r="D17" s="10">
        <v>2850</v>
      </c>
      <c r="E17" s="10">
        <v>3600</v>
      </c>
      <c r="F17" s="10">
        <v>1350</v>
      </c>
      <c r="G17" s="10">
        <v>10150</v>
      </c>
      <c r="H17" s="10">
        <v>650</v>
      </c>
      <c r="I17" s="10">
        <v>300</v>
      </c>
      <c r="J17" s="10">
        <v>350</v>
      </c>
      <c r="K17" s="10">
        <v>200</v>
      </c>
      <c r="L17" s="112">
        <f t="shared" si="4"/>
        <v>550</v>
      </c>
      <c r="M17" s="94">
        <v>39.1</v>
      </c>
      <c r="N17" s="77">
        <f t="shared" si="5"/>
        <v>6.5395095367847365</v>
      </c>
      <c r="O17" s="125">
        <f t="shared" si="0"/>
        <v>0.23152709359605911</v>
      </c>
      <c r="P17" s="125">
        <f t="shared" si="1"/>
        <v>0.28078817733990147</v>
      </c>
      <c r="Q17" s="125">
        <f t="shared" si="2"/>
        <v>0.35467980295566504</v>
      </c>
      <c r="R17" s="125">
        <f t="shared" si="3"/>
        <v>0.13300492610837439</v>
      </c>
    </row>
    <row r="18" spans="1:18" x14ac:dyDescent="0.25">
      <c r="A18" s="146"/>
      <c r="B18" s="9">
        <v>2006</v>
      </c>
      <c r="C18" s="10">
        <v>2300</v>
      </c>
      <c r="D18" s="10">
        <v>2850</v>
      </c>
      <c r="E18" s="10">
        <v>4050</v>
      </c>
      <c r="F18" s="10">
        <v>1550</v>
      </c>
      <c r="G18" s="10">
        <v>10750</v>
      </c>
      <c r="H18" s="10">
        <v>700</v>
      </c>
      <c r="I18" s="10">
        <v>350</v>
      </c>
      <c r="J18" s="10">
        <v>350</v>
      </c>
      <c r="K18" s="10">
        <v>250</v>
      </c>
      <c r="L18" s="112">
        <f t="shared" si="4"/>
        <v>600</v>
      </c>
      <c r="M18" s="94">
        <v>41.3</v>
      </c>
      <c r="N18" s="77">
        <f t="shared" si="5"/>
        <v>5.6265984654731342</v>
      </c>
      <c r="O18" s="125">
        <f t="shared" si="0"/>
        <v>0.21395348837209302</v>
      </c>
      <c r="P18" s="125">
        <f t="shared" si="1"/>
        <v>0.26511627906976742</v>
      </c>
      <c r="Q18" s="125">
        <f t="shared" si="2"/>
        <v>0.37674418604651161</v>
      </c>
      <c r="R18" s="125">
        <f t="shared" si="3"/>
        <v>0.14418604651162792</v>
      </c>
    </row>
    <row r="19" spans="1:18" x14ac:dyDescent="0.25">
      <c r="A19" s="146"/>
      <c r="B19" s="9">
        <v>2013</v>
      </c>
      <c r="C19" s="10">
        <v>2350</v>
      </c>
      <c r="D19" s="10">
        <v>3100</v>
      </c>
      <c r="E19" s="10">
        <v>4450</v>
      </c>
      <c r="F19" s="10">
        <v>2100</v>
      </c>
      <c r="G19" s="10">
        <v>12000</v>
      </c>
      <c r="H19" s="10">
        <v>650</v>
      </c>
      <c r="I19" s="10">
        <v>350</v>
      </c>
      <c r="J19" s="10">
        <v>350</v>
      </c>
      <c r="K19" s="10">
        <v>700</v>
      </c>
      <c r="L19" s="112">
        <f t="shared" si="4"/>
        <v>1050</v>
      </c>
      <c r="M19" s="94">
        <v>43.4</v>
      </c>
      <c r="N19" s="77">
        <f t="shared" si="5"/>
        <v>5.0847457627118686</v>
      </c>
      <c r="O19" s="125">
        <f t="shared" si="0"/>
        <v>0.19583333333333333</v>
      </c>
      <c r="P19" s="125">
        <f t="shared" si="1"/>
        <v>0.25833333333333336</v>
      </c>
      <c r="Q19" s="125">
        <f t="shared" si="2"/>
        <v>0.37083333333333335</v>
      </c>
      <c r="R19" s="125">
        <f t="shared" si="3"/>
        <v>0.17499999999999999</v>
      </c>
    </row>
    <row r="20" spans="1:18" x14ac:dyDescent="0.25">
      <c r="A20" s="146"/>
      <c r="B20" s="9">
        <v>2018</v>
      </c>
      <c r="C20" s="10">
        <v>2450</v>
      </c>
      <c r="D20" s="10">
        <v>3400</v>
      </c>
      <c r="E20" s="10">
        <v>4550</v>
      </c>
      <c r="F20" s="10">
        <v>2550</v>
      </c>
      <c r="G20" s="10">
        <v>12950</v>
      </c>
      <c r="H20" s="10">
        <v>700</v>
      </c>
      <c r="I20" s="10">
        <v>400</v>
      </c>
      <c r="J20" s="10">
        <v>300</v>
      </c>
      <c r="K20" s="96">
        <v>700</v>
      </c>
      <c r="L20" s="112">
        <f t="shared" si="4"/>
        <v>1000</v>
      </c>
      <c r="M20" s="94">
        <v>44.1</v>
      </c>
      <c r="N20" s="77">
        <f t="shared" si="5"/>
        <v>1.6129032258064582</v>
      </c>
      <c r="O20" s="125">
        <f t="shared" si="0"/>
        <v>0.1891891891891892</v>
      </c>
      <c r="P20" s="125">
        <f t="shared" si="1"/>
        <v>0.26254826254826252</v>
      </c>
      <c r="Q20" s="125">
        <f t="shared" si="2"/>
        <v>0.35135135135135137</v>
      </c>
      <c r="R20" s="125">
        <f t="shared" si="3"/>
        <v>0.19691119691119691</v>
      </c>
    </row>
    <row r="21" spans="1:18" x14ac:dyDescent="0.25">
      <c r="A21" s="146"/>
      <c r="B21" s="9">
        <v>2023</v>
      </c>
      <c r="C21" s="10">
        <v>2450</v>
      </c>
      <c r="D21" s="10">
        <v>3550</v>
      </c>
      <c r="E21" s="10">
        <v>4550</v>
      </c>
      <c r="F21" s="10">
        <v>3050</v>
      </c>
      <c r="G21" s="10">
        <v>13550</v>
      </c>
      <c r="H21" s="10">
        <v>700</v>
      </c>
      <c r="I21" s="10">
        <v>400</v>
      </c>
      <c r="J21" s="10">
        <v>300</v>
      </c>
      <c r="K21" s="96">
        <v>300</v>
      </c>
      <c r="L21" s="112">
        <f t="shared" si="4"/>
        <v>600</v>
      </c>
      <c r="M21" s="94">
        <v>45.2</v>
      </c>
      <c r="N21" s="77">
        <f t="shared" si="5"/>
        <v>2.4943310657596403</v>
      </c>
      <c r="O21" s="125">
        <f t="shared" si="0"/>
        <v>0.18081180811808117</v>
      </c>
      <c r="P21" s="125">
        <f t="shared" si="1"/>
        <v>0.26199261992619927</v>
      </c>
      <c r="Q21" s="125">
        <f t="shared" si="2"/>
        <v>0.33579335793357934</v>
      </c>
      <c r="R21" s="125">
        <f t="shared" si="3"/>
        <v>0.22509225092250923</v>
      </c>
    </row>
    <row r="22" spans="1:18" x14ac:dyDescent="0.25">
      <c r="A22" s="146"/>
      <c r="B22" s="9">
        <v>2028</v>
      </c>
      <c r="C22" s="10">
        <v>2400</v>
      </c>
      <c r="D22" s="10">
        <v>3500</v>
      </c>
      <c r="E22" s="10">
        <v>4600</v>
      </c>
      <c r="F22" s="10">
        <v>3550</v>
      </c>
      <c r="G22" s="10">
        <v>14000</v>
      </c>
      <c r="H22" s="10">
        <v>700</v>
      </c>
      <c r="I22" s="10">
        <v>500</v>
      </c>
      <c r="J22" s="10">
        <v>200</v>
      </c>
      <c r="K22" s="96">
        <v>250</v>
      </c>
      <c r="L22" s="112">
        <f t="shared" si="4"/>
        <v>450</v>
      </c>
      <c r="M22" s="94">
        <v>46.2</v>
      </c>
      <c r="N22" s="77">
        <f t="shared" si="5"/>
        <v>2.2123893805309733</v>
      </c>
      <c r="O22" s="125">
        <f t="shared" si="0"/>
        <v>0.17142857142857143</v>
      </c>
      <c r="P22" s="125">
        <f t="shared" si="1"/>
        <v>0.25</v>
      </c>
      <c r="Q22" s="125">
        <f t="shared" si="2"/>
        <v>0.32857142857142857</v>
      </c>
      <c r="R22" s="125">
        <f t="shared" si="3"/>
        <v>0.25357142857142856</v>
      </c>
    </row>
    <row r="23" spans="1:18" x14ac:dyDescent="0.25">
      <c r="A23" s="146"/>
      <c r="B23" s="9">
        <v>2033</v>
      </c>
      <c r="C23" s="10">
        <v>2350</v>
      </c>
      <c r="D23" s="10">
        <v>3350</v>
      </c>
      <c r="E23" s="10">
        <v>4700</v>
      </c>
      <c r="F23" s="10">
        <v>4000</v>
      </c>
      <c r="G23" s="10">
        <v>14350</v>
      </c>
      <c r="H23" s="10">
        <v>650</v>
      </c>
      <c r="I23" s="10">
        <v>550</v>
      </c>
      <c r="J23" s="10">
        <v>100</v>
      </c>
      <c r="K23" s="96">
        <v>250</v>
      </c>
      <c r="L23" s="112">
        <f t="shared" si="4"/>
        <v>350</v>
      </c>
      <c r="M23" s="94">
        <v>47.5</v>
      </c>
      <c r="N23" s="77">
        <f t="shared" si="5"/>
        <v>2.8138528138528072</v>
      </c>
      <c r="O23" s="125">
        <f t="shared" si="0"/>
        <v>0.16376306620209058</v>
      </c>
      <c r="P23" s="125">
        <f t="shared" si="1"/>
        <v>0.23344947735191637</v>
      </c>
      <c r="Q23" s="125">
        <f t="shared" si="2"/>
        <v>0.32752613240418116</v>
      </c>
      <c r="R23" s="125">
        <f t="shared" si="3"/>
        <v>0.27874564459930312</v>
      </c>
    </row>
    <row r="24" spans="1:18" x14ac:dyDescent="0.25">
      <c r="A24" s="146"/>
      <c r="B24" s="9">
        <v>2038</v>
      </c>
      <c r="C24" s="10">
        <v>2250</v>
      </c>
      <c r="D24" s="10">
        <v>3350</v>
      </c>
      <c r="E24" s="10">
        <v>4700</v>
      </c>
      <c r="F24" s="10">
        <v>4300</v>
      </c>
      <c r="G24" s="10">
        <v>14600</v>
      </c>
      <c r="H24" s="10">
        <v>650</v>
      </c>
      <c r="I24" s="10">
        <v>650</v>
      </c>
      <c r="J24" s="10">
        <v>0</v>
      </c>
      <c r="K24" s="96">
        <v>250</v>
      </c>
      <c r="L24" s="112">
        <f t="shared" si="4"/>
        <v>250</v>
      </c>
      <c r="M24" s="94">
        <v>48.9</v>
      </c>
      <c r="N24" s="77">
        <f t="shared" si="5"/>
        <v>2.9473684210526288</v>
      </c>
      <c r="O24" s="125">
        <f t="shared" si="0"/>
        <v>0.1541095890410959</v>
      </c>
      <c r="P24" s="125">
        <f t="shared" si="1"/>
        <v>0.22945205479452055</v>
      </c>
      <c r="Q24" s="125">
        <f t="shared" si="2"/>
        <v>0.32191780821917809</v>
      </c>
      <c r="R24" s="125">
        <f t="shared" si="3"/>
        <v>0.29452054794520549</v>
      </c>
    </row>
    <row r="25" spans="1:18" x14ac:dyDescent="0.25">
      <c r="A25" s="146"/>
      <c r="B25" s="9">
        <v>2043</v>
      </c>
      <c r="C25" s="10">
        <v>2200</v>
      </c>
      <c r="D25" s="10">
        <v>3350</v>
      </c>
      <c r="E25" s="10">
        <v>4750</v>
      </c>
      <c r="F25" s="10">
        <v>4450</v>
      </c>
      <c r="G25" s="10">
        <v>14800</v>
      </c>
      <c r="H25" s="10">
        <v>650</v>
      </c>
      <c r="I25" s="10">
        <v>750</v>
      </c>
      <c r="J25" s="10">
        <v>-100</v>
      </c>
      <c r="K25" s="96">
        <v>250</v>
      </c>
      <c r="L25" s="112">
        <f t="shared" si="4"/>
        <v>150</v>
      </c>
      <c r="M25" s="94">
        <v>50.4</v>
      </c>
      <c r="N25" s="77">
        <f t="shared" si="5"/>
        <v>3.0674846625766872</v>
      </c>
      <c r="O25" s="125">
        <f t="shared" si="0"/>
        <v>0.14864864864864866</v>
      </c>
      <c r="P25" s="125">
        <f t="shared" si="1"/>
        <v>0.22635135135135134</v>
      </c>
      <c r="Q25" s="125">
        <f t="shared" si="2"/>
        <v>0.32094594594594594</v>
      </c>
      <c r="R25" s="125">
        <f t="shared" si="3"/>
        <v>0.30067567567567566</v>
      </c>
    </row>
    <row r="26" spans="1:18" x14ac:dyDescent="0.25">
      <c r="A26" s="146"/>
      <c r="B26" s="9">
        <v>2048</v>
      </c>
      <c r="C26" s="10">
        <v>2200</v>
      </c>
      <c r="D26" s="10">
        <v>3300</v>
      </c>
      <c r="E26" s="10">
        <v>4900</v>
      </c>
      <c r="F26" s="10">
        <v>4500</v>
      </c>
      <c r="G26" s="10">
        <v>14900</v>
      </c>
      <c r="H26" s="10">
        <v>650</v>
      </c>
      <c r="I26" s="10">
        <v>800</v>
      </c>
      <c r="J26" s="10">
        <v>-150</v>
      </c>
      <c r="K26" s="96">
        <v>250</v>
      </c>
      <c r="L26" s="112">
        <f t="shared" si="4"/>
        <v>100</v>
      </c>
      <c r="M26" s="94">
        <v>51.1</v>
      </c>
      <c r="N26" s="77">
        <f t="shared" si="5"/>
        <v>1.3888888888888946</v>
      </c>
      <c r="O26" s="125">
        <f t="shared" si="0"/>
        <v>0.1476510067114094</v>
      </c>
      <c r="P26" s="125">
        <f t="shared" si="1"/>
        <v>0.22147651006711411</v>
      </c>
      <c r="Q26" s="125">
        <f t="shared" si="2"/>
        <v>0.32885906040268459</v>
      </c>
      <c r="R26" s="125">
        <f t="shared" si="3"/>
        <v>0.30201342281879195</v>
      </c>
    </row>
    <row r="27" spans="1:18" x14ac:dyDescent="0.25">
      <c r="A27" s="146" t="s">
        <v>121</v>
      </c>
      <c r="B27" s="9">
        <v>1996</v>
      </c>
      <c r="C27" s="10">
        <v>7500</v>
      </c>
      <c r="D27" s="10">
        <v>11600</v>
      </c>
      <c r="E27" s="10">
        <v>10000</v>
      </c>
      <c r="F27" s="10">
        <v>3900</v>
      </c>
      <c r="G27" s="10">
        <v>33000</v>
      </c>
      <c r="H27" s="11" t="s">
        <v>101</v>
      </c>
      <c r="I27" s="11" t="s">
        <v>101</v>
      </c>
      <c r="J27" s="11" t="s">
        <v>101</v>
      </c>
      <c r="K27" s="11" t="s">
        <v>101</v>
      </c>
      <c r="L27" s="113" t="s">
        <v>101</v>
      </c>
      <c r="M27" s="94">
        <v>35.299999999999997</v>
      </c>
      <c r="N27" s="77"/>
      <c r="O27" s="125">
        <f t="shared" si="0"/>
        <v>0.22727272727272727</v>
      </c>
      <c r="P27" s="125">
        <f t="shared" si="1"/>
        <v>0.3515151515151515</v>
      </c>
      <c r="Q27" s="125">
        <f t="shared" si="2"/>
        <v>0.30303030303030304</v>
      </c>
      <c r="R27" s="125">
        <f t="shared" si="3"/>
        <v>0.11818181818181818</v>
      </c>
    </row>
    <row r="28" spans="1:18" x14ac:dyDescent="0.25">
      <c r="A28" s="146"/>
      <c r="B28" s="9">
        <v>2001</v>
      </c>
      <c r="C28" s="10">
        <v>8900</v>
      </c>
      <c r="D28" s="10">
        <v>11800</v>
      </c>
      <c r="E28" s="10">
        <v>12600</v>
      </c>
      <c r="F28" s="10">
        <v>4600</v>
      </c>
      <c r="G28" s="10">
        <v>37900</v>
      </c>
      <c r="H28" s="10">
        <v>2500</v>
      </c>
      <c r="I28" s="10">
        <v>1100</v>
      </c>
      <c r="J28" s="10">
        <v>1400</v>
      </c>
      <c r="K28" s="10">
        <v>3500</v>
      </c>
      <c r="L28" s="112">
        <f t="shared" si="4"/>
        <v>4900</v>
      </c>
      <c r="M28" s="94">
        <v>37.4</v>
      </c>
      <c r="N28" s="77">
        <f t="shared" si="5"/>
        <v>5.9490084985835736</v>
      </c>
      <c r="O28" s="125">
        <f t="shared" si="0"/>
        <v>0.23482849604221637</v>
      </c>
      <c r="P28" s="125">
        <f t="shared" si="1"/>
        <v>0.31134564643799473</v>
      </c>
      <c r="Q28" s="125">
        <f t="shared" si="2"/>
        <v>0.33245382585751981</v>
      </c>
      <c r="R28" s="125">
        <f t="shared" si="3"/>
        <v>0.12137203166226913</v>
      </c>
    </row>
    <row r="29" spans="1:18" x14ac:dyDescent="0.25">
      <c r="A29" s="146"/>
      <c r="B29" s="9">
        <v>2006</v>
      </c>
      <c r="C29" s="10">
        <v>9900</v>
      </c>
      <c r="D29" s="10">
        <v>12300</v>
      </c>
      <c r="E29" s="10">
        <v>15700</v>
      </c>
      <c r="F29" s="10">
        <v>6200</v>
      </c>
      <c r="G29" s="10">
        <v>44100</v>
      </c>
      <c r="H29" s="10">
        <v>2500</v>
      </c>
      <c r="I29" s="10">
        <v>1300</v>
      </c>
      <c r="J29" s="10">
        <v>1200</v>
      </c>
      <c r="K29" s="10">
        <v>4900</v>
      </c>
      <c r="L29" s="112">
        <f t="shared" si="4"/>
        <v>6100</v>
      </c>
      <c r="M29" s="94">
        <v>39.799999999999997</v>
      </c>
      <c r="N29" s="77">
        <f t="shared" si="5"/>
        <v>6.417112299465237</v>
      </c>
      <c r="O29" s="125">
        <f t="shared" si="0"/>
        <v>0.22448979591836735</v>
      </c>
      <c r="P29" s="125">
        <f t="shared" si="1"/>
        <v>0.27891156462585032</v>
      </c>
      <c r="Q29" s="125">
        <f t="shared" si="2"/>
        <v>0.35600907029478457</v>
      </c>
      <c r="R29" s="125">
        <f t="shared" si="3"/>
        <v>0.14058956916099774</v>
      </c>
    </row>
    <row r="30" spans="1:18" x14ac:dyDescent="0.25">
      <c r="A30" s="146"/>
      <c r="B30" s="9">
        <v>2013</v>
      </c>
      <c r="C30" s="10">
        <v>10600</v>
      </c>
      <c r="D30" s="10">
        <v>13300</v>
      </c>
      <c r="E30" s="10">
        <v>19700</v>
      </c>
      <c r="F30" s="10">
        <v>8700</v>
      </c>
      <c r="G30" s="10">
        <v>52300</v>
      </c>
      <c r="H30" s="10">
        <v>2600</v>
      </c>
      <c r="I30" s="10">
        <v>1600</v>
      </c>
      <c r="J30" s="10">
        <v>1000</v>
      </c>
      <c r="K30" s="10">
        <v>5300</v>
      </c>
      <c r="L30" s="112">
        <f t="shared" si="4"/>
        <v>6300</v>
      </c>
      <c r="M30" s="94">
        <v>42.6</v>
      </c>
      <c r="N30" s="77">
        <f t="shared" si="5"/>
        <v>7.0351758793969958</v>
      </c>
      <c r="O30" s="125">
        <f t="shared" si="0"/>
        <v>0.20267686424474188</v>
      </c>
      <c r="P30" s="125">
        <f t="shared" si="1"/>
        <v>0.25430210325047803</v>
      </c>
      <c r="Q30" s="125">
        <f t="shared" si="2"/>
        <v>0.37667304015296366</v>
      </c>
      <c r="R30" s="125">
        <f t="shared" si="3"/>
        <v>0.16634799235181644</v>
      </c>
    </row>
    <row r="31" spans="1:18" x14ac:dyDescent="0.25">
      <c r="A31" s="146"/>
      <c r="B31" s="9">
        <v>2018</v>
      </c>
      <c r="C31" s="10">
        <v>11600</v>
      </c>
      <c r="D31" s="10">
        <v>16700</v>
      </c>
      <c r="E31" s="10">
        <v>21600</v>
      </c>
      <c r="F31" s="10">
        <v>11500</v>
      </c>
      <c r="G31" s="10">
        <v>61300</v>
      </c>
      <c r="H31" s="10">
        <v>3000</v>
      </c>
      <c r="I31" s="10">
        <v>1900</v>
      </c>
      <c r="J31" s="10">
        <v>1100</v>
      </c>
      <c r="K31" s="10">
        <v>7900</v>
      </c>
      <c r="L31" s="112">
        <f t="shared" si="4"/>
        <v>9000</v>
      </c>
      <c r="M31" s="94">
        <v>43.4</v>
      </c>
      <c r="N31" s="77">
        <f t="shared" si="5"/>
        <v>1.8779342723004626</v>
      </c>
      <c r="O31" s="125">
        <f t="shared" si="0"/>
        <v>0.18923327895595432</v>
      </c>
      <c r="P31" s="125">
        <f t="shared" si="1"/>
        <v>0.27243066884176181</v>
      </c>
      <c r="Q31" s="125">
        <f t="shared" si="2"/>
        <v>0.35236541598694943</v>
      </c>
      <c r="R31" s="125">
        <f t="shared" si="3"/>
        <v>0.18760195758564438</v>
      </c>
    </row>
    <row r="32" spans="1:18" x14ac:dyDescent="0.25">
      <c r="A32" s="146"/>
      <c r="B32" s="9">
        <v>2023</v>
      </c>
      <c r="C32" s="10">
        <v>11900</v>
      </c>
      <c r="D32" s="10">
        <v>17700</v>
      </c>
      <c r="E32" s="10">
        <v>22900</v>
      </c>
      <c r="F32" s="10">
        <v>14300</v>
      </c>
      <c r="G32" s="10">
        <v>66800</v>
      </c>
      <c r="H32" s="10">
        <v>3200</v>
      </c>
      <c r="I32" s="10">
        <v>2200</v>
      </c>
      <c r="J32" s="10">
        <v>1000</v>
      </c>
      <c r="K32" s="10">
        <v>4500</v>
      </c>
      <c r="L32" s="112">
        <f t="shared" si="4"/>
        <v>5500</v>
      </c>
      <c r="M32" s="94">
        <v>45.1</v>
      </c>
      <c r="N32" s="77">
        <f t="shared" si="5"/>
        <v>3.9170506912442464</v>
      </c>
      <c r="O32" s="125">
        <f t="shared" si="0"/>
        <v>0.17814371257485029</v>
      </c>
      <c r="P32" s="125">
        <f t="shared" si="1"/>
        <v>0.26497005988023953</v>
      </c>
      <c r="Q32" s="125">
        <f t="shared" si="2"/>
        <v>0.34281437125748504</v>
      </c>
      <c r="R32" s="125">
        <f t="shared" si="3"/>
        <v>0.21407185628742514</v>
      </c>
    </row>
    <row r="33" spans="1:18" x14ac:dyDescent="0.25">
      <c r="A33" s="146"/>
      <c r="B33" s="9">
        <v>2028</v>
      </c>
      <c r="C33" s="10">
        <v>11800</v>
      </c>
      <c r="D33" s="10">
        <v>18400</v>
      </c>
      <c r="E33" s="10">
        <v>23200</v>
      </c>
      <c r="F33" s="10">
        <v>17400</v>
      </c>
      <c r="G33" s="10">
        <v>70800</v>
      </c>
      <c r="H33" s="10">
        <v>3200</v>
      </c>
      <c r="I33" s="10">
        <v>2700</v>
      </c>
      <c r="J33" s="10">
        <v>500</v>
      </c>
      <c r="K33" s="10">
        <v>3500</v>
      </c>
      <c r="L33" s="112">
        <f t="shared" si="4"/>
        <v>4000</v>
      </c>
      <c r="M33" s="94">
        <v>46.5</v>
      </c>
      <c r="N33" s="77">
        <f t="shared" si="5"/>
        <v>3.104212860310418</v>
      </c>
      <c r="O33" s="125">
        <f t="shared" si="0"/>
        <v>0.16666666666666666</v>
      </c>
      <c r="P33" s="125">
        <f t="shared" si="1"/>
        <v>0.25988700564971751</v>
      </c>
      <c r="Q33" s="125">
        <f t="shared" si="2"/>
        <v>0.32768361581920902</v>
      </c>
      <c r="R33" s="125">
        <f t="shared" si="3"/>
        <v>0.24576271186440679</v>
      </c>
    </row>
    <row r="34" spans="1:18" x14ac:dyDescent="0.25">
      <c r="A34" s="146"/>
      <c r="B34" s="9">
        <v>2033</v>
      </c>
      <c r="C34" s="10">
        <v>11800</v>
      </c>
      <c r="D34" s="10">
        <v>18800</v>
      </c>
      <c r="E34" s="10">
        <v>23400</v>
      </c>
      <c r="F34" s="10">
        <v>20400</v>
      </c>
      <c r="G34" s="10">
        <v>74400</v>
      </c>
      <c r="H34" s="10">
        <v>3300</v>
      </c>
      <c r="I34" s="10">
        <v>3200</v>
      </c>
      <c r="J34" s="10">
        <v>100</v>
      </c>
      <c r="K34" s="10">
        <v>3500</v>
      </c>
      <c r="L34" s="112">
        <f t="shared" si="4"/>
        <v>3600</v>
      </c>
      <c r="M34" s="94">
        <v>47.7</v>
      </c>
      <c r="N34" s="77">
        <f t="shared" si="5"/>
        <v>2.5806451612903287</v>
      </c>
      <c r="O34" s="125">
        <f t="shared" si="0"/>
        <v>0.15860215053763441</v>
      </c>
      <c r="P34" s="125">
        <f t="shared" si="1"/>
        <v>0.25268817204301075</v>
      </c>
      <c r="Q34" s="125">
        <f t="shared" si="2"/>
        <v>0.31451612903225806</v>
      </c>
      <c r="R34" s="125">
        <f t="shared" si="3"/>
        <v>0.27419354838709675</v>
      </c>
    </row>
    <row r="35" spans="1:18" x14ac:dyDescent="0.25">
      <c r="A35" s="146"/>
      <c r="B35" s="9">
        <v>2038</v>
      </c>
      <c r="C35" s="10">
        <v>12000</v>
      </c>
      <c r="D35" s="10">
        <v>19200</v>
      </c>
      <c r="E35" s="10">
        <v>23100</v>
      </c>
      <c r="F35" s="10">
        <v>23300</v>
      </c>
      <c r="G35" s="10">
        <v>77600</v>
      </c>
      <c r="H35" s="10">
        <v>3400</v>
      </c>
      <c r="I35" s="10">
        <v>3700</v>
      </c>
      <c r="J35" s="10">
        <v>-300</v>
      </c>
      <c r="K35" s="10">
        <v>3500</v>
      </c>
      <c r="L35" s="112">
        <f t="shared" si="4"/>
        <v>3200</v>
      </c>
      <c r="M35" s="94">
        <v>48.7</v>
      </c>
      <c r="N35" s="77">
        <f t="shared" si="5"/>
        <v>2.0964360587002093</v>
      </c>
      <c r="O35" s="125">
        <f t="shared" si="0"/>
        <v>0.15463917525773196</v>
      </c>
      <c r="P35" s="125">
        <f t="shared" si="1"/>
        <v>0.24742268041237114</v>
      </c>
      <c r="Q35" s="125">
        <f t="shared" si="2"/>
        <v>0.29768041237113402</v>
      </c>
      <c r="R35" s="125">
        <f t="shared" si="3"/>
        <v>0.30025773195876287</v>
      </c>
    </row>
    <row r="36" spans="1:18" x14ac:dyDescent="0.25">
      <c r="A36" s="146"/>
      <c r="B36" s="9">
        <v>2043</v>
      </c>
      <c r="C36" s="10">
        <v>12300</v>
      </c>
      <c r="D36" s="10">
        <v>19600</v>
      </c>
      <c r="E36" s="10">
        <v>23500</v>
      </c>
      <c r="F36" s="10">
        <v>25100</v>
      </c>
      <c r="G36" s="10">
        <v>80500</v>
      </c>
      <c r="H36" s="10">
        <v>3600</v>
      </c>
      <c r="I36" s="10">
        <v>4200</v>
      </c>
      <c r="J36" s="10">
        <v>-600</v>
      </c>
      <c r="K36" s="10">
        <v>3500</v>
      </c>
      <c r="L36" s="112">
        <f t="shared" si="4"/>
        <v>2900</v>
      </c>
      <c r="M36" s="94">
        <v>49.4</v>
      </c>
      <c r="N36" s="77">
        <f t="shared" si="5"/>
        <v>1.4373716632443443</v>
      </c>
      <c r="O36" s="125">
        <f t="shared" si="0"/>
        <v>0.15279503105590062</v>
      </c>
      <c r="P36" s="125">
        <f t="shared" si="1"/>
        <v>0.24347826086956523</v>
      </c>
      <c r="Q36" s="125">
        <f t="shared" si="2"/>
        <v>0.29192546583850931</v>
      </c>
      <c r="R36" s="125">
        <f t="shared" si="3"/>
        <v>0.31180124223602484</v>
      </c>
    </row>
    <row r="37" spans="1:18" x14ac:dyDescent="0.25">
      <c r="A37" s="146"/>
      <c r="B37" s="9">
        <v>2048</v>
      </c>
      <c r="C37" s="10">
        <v>12700</v>
      </c>
      <c r="D37" s="10">
        <v>19700</v>
      </c>
      <c r="E37" s="10">
        <v>24300</v>
      </c>
      <c r="F37" s="10">
        <v>26300</v>
      </c>
      <c r="G37" s="10">
        <v>83000</v>
      </c>
      <c r="H37" s="10">
        <v>3600</v>
      </c>
      <c r="I37" s="10">
        <v>4600</v>
      </c>
      <c r="J37" s="10">
        <v>-1000</v>
      </c>
      <c r="K37" s="10">
        <v>3500</v>
      </c>
      <c r="L37" s="112">
        <f t="shared" si="4"/>
        <v>2500</v>
      </c>
      <c r="M37" s="94">
        <v>49.9</v>
      </c>
      <c r="N37" s="77">
        <f t="shared" si="5"/>
        <v>1.0121457489878543</v>
      </c>
      <c r="O37" s="125">
        <f t="shared" si="0"/>
        <v>0.15301204819277109</v>
      </c>
      <c r="P37" s="125">
        <f t="shared" si="1"/>
        <v>0.23734939759036144</v>
      </c>
      <c r="Q37" s="125">
        <f t="shared" si="2"/>
        <v>0.29277108433734939</v>
      </c>
      <c r="R37" s="125">
        <f t="shared" si="3"/>
        <v>0.31686746987951808</v>
      </c>
    </row>
    <row r="38" spans="1:18" x14ac:dyDescent="0.25">
      <c r="A38" s="146" t="s">
        <v>122</v>
      </c>
      <c r="B38" s="9">
        <v>1996</v>
      </c>
      <c r="C38" s="10">
        <v>63400</v>
      </c>
      <c r="D38" s="10">
        <v>130900</v>
      </c>
      <c r="E38" s="10">
        <v>87800</v>
      </c>
      <c r="F38" s="10">
        <v>43600</v>
      </c>
      <c r="G38" s="10">
        <v>325700</v>
      </c>
      <c r="H38" s="11" t="s">
        <v>101</v>
      </c>
      <c r="I38" s="11" t="s">
        <v>101</v>
      </c>
      <c r="J38" s="11" t="s">
        <v>101</v>
      </c>
      <c r="K38" s="11" t="s">
        <v>101</v>
      </c>
      <c r="L38" s="113" t="s">
        <v>101</v>
      </c>
      <c r="M38" s="94">
        <v>33.799999999999997</v>
      </c>
      <c r="N38" s="77"/>
      <c r="O38" s="125">
        <f t="shared" si="0"/>
        <v>0.19465766042370281</v>
      </c>
      <c r="P38" s="125">
        <f t="shared" si="1"/>
        <v>0.40190359226281852</v>
      </c>
      <c r="Q38" s="125">
        <f t="shared" si="2"/>
        <v>0.26957322689591651</v>
      </c>
      <c r="R38" s="125">
        <f t="shared" si="3"/>
        <v>0.13386552041756217</v>
      </c>
    </row>
    <row r="39" spans="1:18" x14ac:dyDescent="0.25">
      <c r="A39" s="146"/>
      <c r="B39" s="9">
        <v>2001</v>
      </c>
      <c r="C39" s="10">
        <v>64400</v>
      </c>
      <c r="D39" s="10">
        <v>126400</v>
      </c>
      <c r="E39" s="10">
        <v>99200</v>
      </c>
      <c r="F39" s="10">
        <v>45200</v>
      </c>
      <c r="G39" s="10">
        <v>335300</v>
      </c>
      <c r="H39" s="10">
        <v>21200</v>
      </c>
      <c r="I39" s="10">
        <v>13000</v>
      </c>
      <c r="J39" s="10">
        <v>8200</v>
      </c>
      <c r="K39" s="10">
        <v>1400</v>
      </c>
      <c r="L39" s="112">
        <f t="shared" si="4"/>
        <v>9600</v>
      </c>
      <c r="M39" s="94">
        <v>35.5</v>
      </c>
      <c r="N39" s="77">
        <f t="shared" si="5"/>
        <v>5.0295857988165773</v>
      </c>
      <c r="O39" s="125">
        <f t="shared" si="0"/>
        <v>0.19206680584551147</v>
      </c>
      <c r="P39" s="125">
        <f t="shared" si="1"/>
        <v>0.37697584252907845</v>
      </c>
      <c r="Q39" s="125">
        <f t="shared" si="2"/>
        <v>0.29585445869370713</v>
      </c>
      <c r="R39" s="125">
        <f t="shared" si="3"/>
        <v>0.13480465254995527</v>
      </c>
    </row>
    <row r="40" spans="1:18" x14ac:dyDescent="0.25">
      <c r="A40" s="146"/>
      <c r="B40" s="9">
        <v>2006</v>
      </c>
      <c r="C40" s="10">
        <v>67300</v>
      </c>
      <c r="D40" s="10">
        <v>133300</v>
      </c>
      <c r="E40" s="10">
        <v>112700</v>
      </c>
      <c r="F40" s="10">
        <v>48500</v>
      </c>
      <c r="G40" s="10">
        <v>361800</v>
      </c>
      <c r="H40" s="10">
        <v>22000</v>
      </c>
      <c r="I40" s="10">
        <v>13600</v>
      </c>
      <c r="J40" s="10">
        <v>8400</v>
      </c>
      <c r="K40" s="10">
        <v>18100</v>
      </c>
      <c r="L40" s="112">
        <f t="shared" si="4"/>
        <v>26500</v>
      </c>
      <c r="M40" s="94">
        <v>36.299999999999997</v>
      </c>
      <c r="N40" s="77">
        <f t="shared" si="5"/>
        <v>2.2535211267605555</v>
      </c>
      <c r="O40" s="125">
        <f t="shared" si="0"/>
        <v>0.18601437258153677</v>
      </c>
      <c r="P40" s="125">
        <f t="shared" si="1"/>
        <v>0.36843559977888335</v>
      </c>
      <c r="Q40" s="125">
        <f t="shared" si="2"/>
        <v>0.31149806522940854</v>
      </c>
      <c r="R40" s="125">
        <f t="shared" si="3"/>
        <v>0.13405196241017137</v>
      </c>
    </row>
    <row r="41" spans="1:18" x14ac:dyDescent="0.25">
      <c r="A41" s="146"/>
      <c r="B41" s="9">
        <v>2013</v>
      </c>
      <c r="C41" s="10">
        <v>64000</v>
      </c>
      <c r="D41" s="10">
        <v>123300</v>
      </c>
      <c r="E41" s="10">
        <v>117400</v>
      </c>
      <c r="F41" s="10">
        <v>52100</v>
      </c>
      <c r="G41" s="10">
        <v>356700</v>
      </c>
      <c r="H41" s="10">
        <v>23400</v>
      </c>
      <c r="I41" s="10">
        <v>14500</v>
      </c>
      <c r="J41" s="10">
        <v>9000</v>
      </c>
      <c r="K41" s="10">
        <v>-20900</v>
      </c>
      <c r="L41" s="112">
        <f t="shared" si="4"/>
        <v>-11900</v>
      </c>
      <c r="M41" s="94">
        <v>38.1</v>
      </c>
      <c r="N41" s="77">
        <f t="shared" si="5"/>
        <v>4.9586776859504251</v>
      </c>
      <c r="O41" s="125">
        <f t="shared" si="0"/>
        <v>0.17942248388001122</v>
      </c>
      <c r="P41" s="125">
        <f t="shared" si="1"/>
        <v>0.34566862910008411</v>
      </c>
      <c r="Q41" s="125">
        <f t="shared" si="2"/>
        <v>0.32912811886739557</v>
      </c>
      <c r="R41" s="125">
        <f t="shared" si="3"/>
        <v>0.14606111578357162</v>
      </c>
    </row>
    <row r="42" spans="1:18" x14ac:dyDescent="0.25">
      <c r="A42" s="146"/>
      <c r="B42" s="9">
        <v>2018</v>
      </c>
      <c r="C42" s="10">
        <v>65100</v>
      </c>
      <c r="D42" s="10">
        <v>142200</v>
      </c>
      <c r="E42" s="10">
        <v>119800</v>
      </c>
      <c r="F42" s="10">
        <v>56600</v>
      </c>
      <c r="G42" s="10">
        <v>383800</v>
      </c>
      <c r="H42" s="10">
        <v>22000</v>
      </c>
      <c r="I42" s="10">
        <v>14000</v>
      </c>
      <c r="J42" s="10">
        <v>8000</v>
      </c>
      <c r="K42" s="10">
        <v>19000</v>
      </c>
      <c r="L42" s="112">
        <f t="shared" si="4"/>
        <v>27000</v>
      </c>
      <c r="M42" s="94">
        <v>36.9</v>
      </c>
      <c r="N42" s="77">
        <f t="shared" si="5"/>
        <v>-3.1496062992126062</v>
      </c>
      <c r="O42" s="125">
        <f t="shared" si="0"/>
        <v>0.16961959353830119</v>
      </c>
      <c r="P42" s="125">
        <f t="shared" si="1"/>
        <v>0.37050547159979158</v>
      </c>
      <c r="Q42" s="125">
        <f t="shared" si="2"/>
        <v>0.31214174048983845</v>
      </c>
      <c r="R42" s="125">
        <f t="shared" si="3"/>
        <v>0.14747264200104221</v>
      </c>
    </row>
    <row r="43" spans="1:18" x14ac:dyDescent="0.25">
      <c r="A43" s="146"/>
      <c r="B43" s="9">
        <v>2023</v>
      </c>
      <c r="C43" s="10">
        <v>65100</v>
      </c>
      <c r="D43" s="10">
        <v>148800</v>
      </c>
      <c r="E43" s="10">
        <v>124400</v>
      </c>
      <c r="F43" s="10">
        <v>64100</v>
      </c>
      <c r="G43" s="10">
        <v>402400</v>
      </c>
      <c r="H43" s="10">
        <v>22100</v>
      </c>
      <c r="I43" s="10">
        <v>14500</v>
      </c>
      <c r="J43" s="10">
        <v>7600</v>
      </c>
      <c r="K43" s="10">
        <v>11000</v>
      </c>
      <c r="L43" s="112">
        <f t="shared" si="4"/>
        <v>18600</v>
      </c>
      <c r="M43" s="94">
        <v>37.9</v>
      </c>
      <c r="N43" s="77">
        <f t="shared" si="5"/>
        <v>2.7100271002710028</v>
      </c>
      <c r="O43" s="125">
        <f t="shared" si="0"/>
        <v>0.161779324055666</v>
      </c>
      <c r="P43" s="125">
        <f t="shared" si="1"/>
        <v>0.36978131212723658</v>
      </c>
      <c r="Q43" s="125">
        <f t="shared" si="2"/>
        <v>0.30914512922465209</v>
      </c>
      <c r="R43" s="125">
        <f t="shared" si="3"/>
        <v>0.15929423459244532</v>
      </c>
    </row>
    <row r="44" spans="1:18" x14ac:dyDescent="0.25">
      <c r="A44" s="146"/>
      <c r="B44" s="9">
        <v>2028</v>
      </c>
      <c r="C44" s="10">
        <v>62800</v>
      </c>
      <c r="D44" s="10">
        <v>151900</v>
      </c>
      <c r="E44" s="10">
        <v>128700</v>
      </c>
      <c r="F44" s="10">
        <v>73600</v>
      </c>
      <c r="G44" s="10">
        <v>417000</v>
      </c>
      <c r="H44" s="10">
        <v>22100</v>
      </c>
      <c r="I44" s="10">
        <v>14900</v>
      </c>
      <c r="J44" s="10">
        <v>7100</v>
      </c>
      <c r="K44" s="10">
        <v>7500</v>
      </c>
      <c r="L44" s="112">
        <f t="shared" si="4"/>
        <v>14600</v>
      </c>
      <c r="M44" s="94">
        <v>39.1</v>
      </c>
      <c r="N44" s="77">
        <f t="shared" si="5"/>
        <v>3.1662269129287677</v>
      </c>
      <c r="O44" s="125">
        <f t="shared" si="0"/>
        <v>0.15059952038369304</v>
      </c>
      <c r="P44" s="125">
        <f t="shared" si="1"/>
        <v>0.36426858513189447</v>
      </c>
      <c r="Q44" s="125">
        <f t="shared" si="2"/>
        <v>0.30863309352517987</v>
      </c>
      <c r="R44" s="125">
        <f t="shared" si="3"/>
        <v>0.17649880095923262</v>
      </c>
    </row>
    <row r="45" spans="1:18" x14ac:dyDescent="0.25">
      <c r="A45" s="146"/>
      <c r="B45" s="9">
        <v>2033</v>
      </c>
      <c r="C45" s="10">
        <v>61400</v>
      </c>
      <c r="D45" s="10">
        <v>148800</v>
      </c>
      <c r="E45" s="10">
        <v>139200</v>
      </c>
      <c r="F45" s="10">
        <v>81200</v>
      </c>
      <c r="G45" s="10">
        <v>430600</v>
      </c>
      <c r="H45" s="10">
        <v>21900</v>
      </c>
      <c r="I45" s="10">
        <v>15800</v>
      </c>
      <c r="J45" s="10">
        <v>6000</v>
      </c>
      <c r="K45" s="10">
        <v>7500</v>
      </c>
      <c r="L45" s="112">
        <f t="shared" si="4"/>
        <v>13500</v>
      </c>
      <c r="M45" s="94">
        <v>40.700000000000003</v>
      </c>
      <c r="N45" s="77">
        <f t="shared" si="5"/>
        <v>4.0920716112532007</v>
      </c>
      <c r="O45" s="125">
        <f t="shared" si="0"/>
        <v>0.14259173246632606</v>
      </c>
      <c r="P45" s="125">
        <f t="shared" si="1"/>
        <v>0.34556432884347421</v>
      </c>
      <c r="Q45" s="125">
        <f t="shared" si="2"/>
        <v>0.32326985601486297</v>
      </c>
      <c r="R45" s="125">
        <f t="shared" si="3"/>
        <v>0.18857408267533673</v>
      </c>
    </row>
    <row r="46" spans="1:18" x14ac:dyDescent="0.25">
      <c r="A46" s="146"/>
      <c r="B46" s="9">
        <v>2038</v>
      </c>
      <c r="C46" s="10">
        <v>60800</v>
      </c>
      <c r="D46" s="10">
        <v>148500</v>
      </c>
      <c r="E46" s="10">
        <v>145300</v>
      </c>
      <c r="F46" s="10">
        <v>88100</v>
      </c>
      <c r="G46" s="10">
        <v>442800</v>
      </c>
      <c r="H46" s="10">
        <v>21800</v>
      </c>
      <c r="I46" s="10">
        <v>17100</v>
      </c>
      <c r="J46" s="10">
        <v>4700</v>
      </c>
      <c r="K46" s="10">
        <v>7500</v>
      </c>
      <c r="L46" s="112">
        <f t="shared" si="4"/>
        <v>12200</v>
      </c>
      <c r="M46" s="94">
        <v>41.8</v>
      </c>
      <c r="N46" s="77">
        <f t="shared" si="5"/>
        <v>2.7027027027026884</v>
      </c>
      <c r="O46" s="125">
        <f t="shared" si="0"/>
        <v>0.13730803974706413</v>
      </c>
      <c r="P46" s="125">
        <f t="shared" si="1"/>
        <v>0.33536585365853661</v>
      </c>
      <c r="Q46" s="125">
        <f t="shared" si="2"/>
        <v>0.3281391147244806</v>
      </c>
      <c r="R46" s="125">
        <f t="shared" si="3"/>
        <v>0.19896115627822944</v>
      </c>
    </row>
    <row r="47" spans="1:18" x14ac:dyDescent="0.25">
      <c r="A47" s="146"/>
      <c r="B47" s="9">
        <v>2043</v>
      </c>
      <c r="C47" s="10">
        <v>60800</v>
      </c>
      <c r="D47" s="10">
        <v>148800</v>
      </c>
      <c r="E47" s="10">
        <v>152600</v>
      </c>
      <c r="F47" s="10">
        <v>91600</v>
      </c>
      <c r="G47" s="10">
        <v>453800</v>
      </c>
      <c r="H47" s="10">
        <v>22000</v>
      </c>
      <c r="I47" s="10">
        <v>18500</v>
      </c>
      <c r="J47" s="10">
        <v>3500</v>
      </c>
      <c r="K47" s="10">
        <v>7500</v>
      </c>
      <c r="L47" s="112">
        <f t="shared" si="4"/>
        <v>11000</v>
      </c>
      <c r="M47" s="94">
        <v>42.7</v>
      </c>
      <c r="N47" s="77">
        <f t="shared" si="5"/>
        <v>2.1531100478469036</v>
      </c>
      <c r="O47" s="125">
        <f t="shared" si="0"/>
        <v>0.13397972675187308</v>
      </c>
      <c r="P47" s="125">
        <f t="shared" si="1"/>
        <v>0.32789775231379464</v>
      </c>
      <c r="Q47" s="125">
        <f t="shared" si="2"/>
        <v>0.3362714852357867</v>
      </c>
      <c r="R47" s="125">
        <f t="shared" si="3"/>
        <v>0.20185103569854562</v>
      </c>
    </row>
    <row r="48" spans="1:18" x14ac:dyDescent="0.25">
      <c r="A48" s="146"/>
      <c r="B48" s="9">
        <v>2048</v>
      </c>
      <c r="C48" s="10">
        <v>61000</v>
      </c>
      <c r="D48" s="10">
        <v>147700</v>
      </c>
      <c r="E48" s="10">
        <v>158600</v>
      </c>
      <c r="F48" s="10">
        <v>96100</v>
      </c>
      <c r="G48" s="10">
        <v>463500</v>
      </c>
      <c r="H48" s="10">
        <v>22100</v>
      </c>
      <c r="I48" s="10">
        <v>19800</v>
      </c>
      <c r="J48" s="10">
        <v>2200</v>
      </c>
      <c r="K48" s="10">
        <v>7500</v>
      </c>
      <c r="L48" s="112">
        <f t="shared" si="4"/>
        <v>9700</v>
      </c>
      <c r="M48" s="94">
        <v>43.5</v>
      </c>
      <c r="N48" s="77">
        <f t="shared" si="5"/>
        <v>1.8735362997658009</v>
      </c>
      <c r="O48" s="125">
        <f t="shared" si="0"/>
        <v>0.13160733549083065</v>
      </c>
      <c r="P48" s="125">
        <f t="shared" si="1"/>
        <v>0.31866235167206042</v>
      </c>
      <c r="Q48" s="125">
        <f t="shared" si="2"/>
        <v>0.34217907227615968</v>
      </c>
      <c r="R48" s="125">
        <f t="shared" si="3"/>
        <v>0.20733549083063646</v>
      </c>
    </row>
    <row r="49" spans="1:18" x14ac:dyDescent="0.25">
      <c r="A49" s="146" t="s">
        <v>123</v>
      </c>
      <c r="B49" s="115">
        <v>1996</v>
      </c>
      <c r="C49" s="114">
        <v>5800</v>
      </c>
      <c r="D49" s="114">
        <v>10300</v>
      </c>
      <c r="E49" s="114">
        <v>7400</v>
      </c>
      <c r="F49" s="114">
        <v>2000</v>
      </c>
      <c r="G49" s="114">
        <v>25500</v>
      </c>
      <c r="H49" s="113" t="s">
        <v>101</v>
      </c>
      <c r="I49" s="113" t="s">
        <v>101</v>
      </c>
      <c r="J49" s="113" t="s">
        <v>101</v>
      </c>
      <c r="K49" s="113" t="s">
        <v>101</v>
      </c>
      <c r="L49" s="113" t="s">
        <v>101</v>
      </c>
      <c r="M49" s="95">
        <v>32.700000000000003</v>
      </c>
      <c r="N49" s="77"/>
      <c r="O49" s="125">
        <f t="shared" si="0"/>
        <v>0.22745098039215686</v>
      </c>
      <c r="P49" s="125">
        <f t="shared" si="1"/>
        <v>0.40392156862745099</v>
      </c>
      <c r="Q49" s="125">
        <f t="shared" si="2"/>
        <v>0.29019607843137257</v>
      </c>
      <c r="R49" s="125">
        <f t="shared" si="3"/>
        <v>7.8431372549019607E-2</v>
      </c>
    </row>
    <row r="50" spans="1:18" x14ac:dyDescent="0.25">
      <c r="A50" s="146"/>
      <c r="B50" s="115">
        <v>2001</v>
      </c>
      <c r="C50" s="114">
        <v>6600</v>
      </c>
      <c r="D50" s="114">
        <v>10000</v>
      </c>
      <c r="E50" s="114">
        <v>9300</v>
      </c>
      <c r="F50" s="114">
        <v>2300</v>
      </c>
      <c r="G50" s="114">
        <v>28300</v>
      </c>
      <c r="H50" s="113">
        <v>1600</v>
      </c>
      <c r="I50" s="113">
        <v>500</v>
      </c>
      <c r="J50" s="113">
        <v>1200</v>
      </c>
      <c r="K50" s="113">
        <v>1700</v>
      </c>
      <c r="L50" s="112">
        <f t="shared" si="4"/>
        <v>2900</v>
      </c>
      <c r="M50" s="95">
        <v>35</v>
      </c>
      <c r="N50" s="77">
        <f t="shared" si="5"/>
        <v>7.033639143730877</v>
      </c>
      <c r="O50" s="125">
        <f t="shared" si="0"/>
        <v>0.2332155477031802</v>
      </c>
      <c r="P50" s="125">
        <f t="shared" si="1"/>
        <v>0.35335689045936397</v>
      </c>
      <c r="Q50" s="125">
        <f t="shared" si="2"/>
        <v>0.32862190812720848</v>
      </c>
      <c r="R50" s="125">
        <f t="shared" si="3"/>
        <v>8.1272084805653705E-2</v>
      </c>
    </row>
    <row r="51" spans="1:18" x14ac:dyDescent="0.25">
      <c r="A51" s="146"/>
      <c r="B51" s="115">
        <v>2006</v>
      </c>
      <c r="C51" s="114">
        <v>7900</v>
      </c>
      <c r="D51" s="114">
        <v>11500</v>
      </c>
      <c r="E51" s="114">
        <v>12400</v>
      </c>
      <c r="F51" s="114">
        <v>3200</v>
      </c>
      <c r="G51" s="114">
        <v>34900</v>
      </c>
      <c r="H51" s="113">
        <v>2000</v>
      </c>
      <c r="I51" s="113">
        <v>600</v>
      </c>
      <c r="J51" s="113">
        <v>1400</v>
      </c>
      <c r="K51" s="113">
        <v>5300</v>
      </c>
      <c r="L51" s="112">
        <f t="shared" si="4"/>
        <v>6700</v>
      </c>
      <c r="M51" s="95">
        <v>36.799999999999997</v>
      </c>
      <c r="N51" s="77">
        <f t="shared" si="5"/>
        <v>5.1428571428571344</v>
      </c>
      <c r="O51" s="125">
        <f t="shared" si="0"/>
        <v>0.22636103151862463</v>
      </c>
      <c r="P51" s="125">
        <f t="shared" si="1"/>
        <v>0.32951289398280803</v>
      </c>
      <c r="Q51" s="125">
        <f t="shared" si="2"/>
        <v>0.35530085959885388</v>
      </c>
      <c r="R51" s="125">
        <f t="shared" si="3"/>
        <v>9.1690544412607447E-2</v>
      </c>
    </row>
    <row r="52" spans="1:18" x14ac:dyDescent="0.25">
      <c r="A52" s="146"/>
      <c r="B52" s="115">
        <v>2013</v>
      </c>
      <c r="C52" s="114">
        <v>10500</v>
      </c>
      <c r="D52" s="114">
        <v>14000</v>
      </c>
      <c r="E52" s="114">
        <v>17200</v>
      </c>
      <c r="F52" s="114">
        <v>5000</v>
      </c>
      <c r="G52" s="114">
        <v>46700</v>
      </c>
      <c r="H52" s="113">
        <v>2500</v>
      </c>
      <c r="I52" s="113">
        <v>700</v>
      </c>
      <c r="J52" s="113">
        <v>1800</v>
      </c>
      <c r="K52" s="113">
        <v>6700</v>
      </c>
      <c r="L52" s="112">
        <f t="shared" si="4"/>
        <v>8500</v>
      </c>
      <c r="M52" s="95">
        <v>38.4</v>
      </c>
      <c r="N52" s="77">
        <f t="shared" si="5"/>
        <v>4.3478260869565259</v>
      </c>
      <c r="O52" s="125">
        <f t="shared" si="0"/>
        <v>0.22483940042826553</v>
      </c>
      <c r="P52" s="125">
        <f t="shared" si="1"/>
        <v>0.29978586723768735</v>
      </c>
      <c r="Q52" s="125">
        <f t="shared" si="2"/>
        <v>0.3683083511777302</v>
      </c>
      <c r="R52" s="125">
        <f t="shared" si="3"/>
        <v>0.10706638115631692</v>
      </c>
    </row>
    <row r="53" spans="1:18" x14ac:dyDescent="0.25">
      <c r="A53" s="146"/>
      <c r="B53" s="115">
        <v>2018</v>
      </c>
      <c r="C53" s="114">
        <v>13800</v>
      </c>
      <c r="D53" s="114">
        <v>20100</v>
      </c>
      <c r="E53" s="114">
        <v>22100</v>
      </c>
      <c r="F53" s="114">
        <v>7300</v>
      </c>
      <c r="G53" s="114">
        <v>63300</v>
      </c>
      <c r="H53" s="113">
        <v>3300</v>
      </c>
      <c r="I53" s="113">
        <v>900</v>
      </c>
      <c r="J53" s="113">
        <v>2400</v>
      </c>
      <c r="K53" s="113">
        <v>14200</v>
      </c>
      <c r="L53" s="112">
        <f t="shared" si="4"/>
        <v>16600</v>
      </c>
      <c r="M53" s="95">
        <v>37.299999999999997</v>
      </c>
      <c r="N53" s="77">
        <f t="shared" si="5"/>
        <v>-2.864583333333337</v>
      </c>
      <c r="O53" s="125">
        <f t="shared" si="0"/>
        <v>0.21800947867298578</v>
      </c>
      <c r="P53" s="125">
        <f t="shared" si="1"/>
        <v>0.31753554502369669</v>
      </c>
      <c r="Q53" s="125">
        <f t="shared" si="2"/>
        <v>0.34913112164297</v>
      </c>
      <c r="R53" s="125">
        <f t="shared" si="3"/>
        <v>0.11532385466034756</v>
      </c>
    </row>
    <row r="54" spans="1:18" x14ac:dyDescent="0.25">
      <c r="A54" s="146"/>
      <c r="B54" s="115">
        <v>2023</v>
      </c>
      <c r="C54" s="114">
        <v>15000</v>
      </c>
      <c r="D54" s="114">
        <v>22600</v>
      </c>
      <c r="E54" s="114">
        <v>25800</v>
      </c>
      <c r="F54" s="114">
        <v>10200</v>
      </c>
      <c r="G54" s="114">
        <v>73500</v>
      </c>
      <c r="H54" s="113">
        <v>3800</v>
      </c>
      <c r="I54" s="113">
        <v>1100</v>
      </c>
      <c r="J54" s="113">
        <v>2700</v>
      </c>
      <c r="K54" s="113">
        <v>7500</v>
      </c>
      <c r="L54" s="112">
        <f t="shared" si="4"/>
        <v>10200</v>
      </c>
      <c r="M54" s="95">
        <v>39.200000000000003</v>
      </c>
      <c r="N54" s="77">
        <f t="shared" si="5"/>
        <v>5.0938337801608737</v>
      </c>
      <c r="O54" s="125">
        <f t="shared" si="0"/>
        <v>0.20408163265306123</v>
      </c>
      <c r="P54" s="125">
        <f t="shared" si="1"/>
        <v>0.3074829931972789</v>
      </c>
      <c r="Q54" s="125">
        <f t="shared" si="2"/>
        <v>0.3510204081632653</v>
      </c>
      <c r="R54" s="125">
        <f t="shared" si="3"/>
        <v>0.13877551020408163</v>
      </c>
    </row>
    <row r="55" spans="1:18" x14ac:dyDescent="0.25">
      <c r="A55" s="146"/>
      <c r="B55" s="115">
        <v>2028</v>
      </c>
      <c r="C55" s="114">
        <v>14900</v>
      </c>
      <c r="D55" s="114">
        <v>24200</v>
      </c>
      <c r="E55" s="114">
        <v>28000</v>
      </c>
      <c r="F55" s="114">
        <v>13300</v>
      </c>
      <c r="G55" s="114">
        <v>80500</v>
      </c>
      <c r="H55" s="113">
        <v>3900</v>
      </c>
      <c r="I55" s="113">
        <v>1500</v>
      </c>
      <c r="J55" s="113">
        <v>2500</v>
      </c>
      <c r="K55" s="113">
        <v>4500</v>
      </c>
      <c r="L55" s="112">
        <f t="shared" si="4"/>
        <v>7000</v>
      </c>
      <c r="M55" s="95">
        <v>40.9</v>
      </c>
      <c r="N55" s="77">
        <f t="shared" si="5"/>
        <v>4.3367346938775402</v>
      </c>
      <c r="O55" s="125">
        <f t="shared" si="0"/>
        <v>0.18509316770186335</v>
      </c>
      <c r="P55" s="125">
        <f t="shared" si="1"/>
        <v>0.30062111801242236</v>
      </c>
      <c r="Q55" s="125">
        <f t="shared" si="2"/>
        <v>0.34782608695652173</v>
      </c>
      <c r="R55" s="125">
        <f t="shared" si="3"/>
        <v>0.16521739130434782</v>
      </c>
    </row>
    <row r="56" spans="1:18" x14ac:dyDescent="0.25">
      <c r="A56" s="146"/>
      <c r="B56" s="115">
        <v>2033</v>
      </c>
      <c r="C56" s="114">
        <v>15000</v>
      </c>
      <c r="D56" s="114">
        <v>25900</v>
      </c>
      <c r="E56" s="114">
        <v>29500</v>
      </c>
      <c r="F56" s="114">
        <v>16800</v>
      </c>
      <c r="G56" s="114">
        <v>87200</v>
      </c>
      <c r="H56" s="113">
        <v>4200</v>
      </c>
      <c r="I56" s="113">
        <v>1900</v>
      </c>
      <c r="J56" s="113">
        <v>2300</v>
      </c>
      <c r="K56" s="113">
        <v>4500</v>
      </c>
      <c r="L56" s="112">
        <f t="shared" si="4"/>
        <v>6800</v>
      </c>
      <c r="M56" s="95">
        <v>42.3</v>
      </c>
      <c r="N56" s="77">
        <f t="shared" si="5"/>
        <v>3.4229828850855708</v>
      </c>
      <c r="O56" s="125">
        <f t="shared" si="0"/>
        <v>0.17201834862385321</v>
      </c>
      <c r="P56" s="125">
        <f t="shared" si="1"/>
        <v>0.29701834862385323</v>
      </c>
      <c r="Q56" s="125">
        <f t="shared" si="2"/>
        <v>0.33830275229357798</v>
      </c>
      <c r="R56" s="125">
        <f t="shared" si="3"/>
        <v>0.19266055045871561</v>
      </c>
    </row>
    <row r="57" spans="1:18" x14ac:dyDescent="0.25">
      <c r="A57" s="146"/>
      <c r="B57" s="115">
        <v>2038</v>
      </c>
      <c r="C57" s="114">
        <v>15500</v>
      </c>
      <c r="D57" s="114">
        <v>27700</v>
      </c>
      <c r="E57" s="114">
        <v>29900</v>
      </c>
      <c r="F57" s="114">
        <v>20800</v>
      </c>
      <c r="G57" s="114">
        <v>93900</v>
      </c>
      <c r="H57" s="113">
        <v>4500</v>
      </c>
      <c r="I57" s="113">
        <v>2400</v>
      </c>
      <c r="J57" s="113">
        <v>2100</v>
      </c>
      <c r="K57" s="113">
        <v>4500</v>
      </c>
      <c r="L57" s="112">
        <f t="shared" si="4"/>
        <v>6600</v>
      </c>
      <c r="M57" s="95">
        <v>43.3</v>
      </c>
      <c r="N57" s="77">
        <f t="shared" si="5"/>
        <v>2.3640661938534282</v>
      </c>
      <c r="O57" s="125">
        <f t="shared" si="0"/>
        <v>0.1650692225772098</v>
      </c>
      <c r="P57" s="125">
        <f t="shared" si="1"/>
        <v>0.29499467518636846</v>
      </c>
      <c r="Q57" s="125">
        <f t="shared" si="2"/>
        <v>0.31842385516506921</v>
      </c>
      <c r="R57" s="125">
        <f t="shared" si="3"/>
        <v>0.2215122470713525</v>
      </c>
    </row>
    <row r="58" spans="1:18" x14ac:dyDescent="0.25">
      <c r="A58" s="146"/>
      <c r="B58" s="115">
        <v>2043</v>
      </c>
      <c r="C58" s="114">
        <v>16500</v>
      </c>
      <c r="D58" s="114">
        <v>29300</v>
      </c>
      <c r="E58" s="114">
        <v>30900</v>
      </c>
      <c r="F58" s="114">
        <v>23800</v>
      </c>
      <c r="G58" s="114">
        <v>100400</v>
      </c>
      <c r="H58" s="113">
        <v>4900</v>
      </c>
      <c r="I58" s="113">
        <v>2900</v>
      </c>
      <c r="J58" s="113">
        <v>2000</v>
      </c>
      <c r="K58" s="113">
        <v>4500</v>
      </c>
      <c r="L58" s="112">
        <f t="shared" si="4"/>
        <v>6500</v>
      </c>
      <c r="M58" s="95">
        <v>43.8</v>
      </c>
      <c r="N58" s="77">
        <f t="shared" si="5"/>
        <v>1.1547344110854503</v>
      </c>
      <c r="O58" s="125">
        <f t="shared" si="0"/>
        <v>0.16434262948207171</v>
      </c>
      <c r="P58" s="125">
        <f t="shared" si="1"/>
        <v>0.29183266932270918</v>
      </c>
      <c r="Q58" s="125">
        <f t="shared" si="2"/>
        <v>0.30776892430278885</v>
      </c>
      <c r="R58" s="125">
        <f t="shared" si="3"/>
        <v>0.23705179282868527</v>
      </c>
    </row>
    <row r="59" spans="1:18" x14ac:dyDescent="0.25">
      <c r="A59" s="146"/>
      <c r="B59" s="115">
        <v>2048</v>
      </c>
      <c r="C59" s="114">
        <v>17500</v>
      </c>
      <c r="D59" s="114">
        <v>30100</v>
      </c>
      <c r="E59" s="114">
        <v>32500</v>
      </c>
      <c r="F59" s="114">
        <v>26500</v>
      </c>
      <c r="G59" s="114">
        <v>106500</v>
      </c>
      <c r="H59" s="113">
        <v>5200</v>
      </c>
      <c r="I59" s="113">
        <v>3500</v>
      </c>
      <c r="J59" s="113">
        <v>1700</v>
      </c>
      <c r="K59" s="113">
        <v>4500</v>
      </c>
      <c r="L59" s="112">
        <f t="shared" si="4"/>
        <v>6200</v>
      </c>
      <c r="M59" s="95">
        <v>44.1</v>
      </c>
      <c r="N59" s="77">
        <f t="shared" si="5"/>
        <v>0.6849315068493248</v>
      </c>
      <c r="O59" s="125">
        <f t="shared" si="0"/>
        <v>0.16431924882629109</v>
      </c>
      <c r="P59" s="125">
        <f t="shared" si="1"/>
        <v>0.28262910798122065</v>
      </c>
      <c r="Q59" s="125">
        <f t="shared" si="2"/>
        <v>0.30516431924882631</v>
      </c>
      <c r="R59" s="125">
        <f t="shared" si="3"/>
        <v>0.24882629107981222</v>
      </c>
    </row>
    <row r="60" spans="1:18" x14ac:dyDescent="0.25">
      <c r="A60" s="146" t="s">
        <v>124</v>
      </c>
      <c r="B60" s="115">
        <v>1996</v>
      </c>
      <c r="C60" s="114">
        <v>5500</v>
      </c>
      <c r="D60" s="114">
        <v>8400</v>
      </c>
      <c r="E60" s="114">
        <v>7800</v>
      </c>
      <c r="F60" s="114">
        <v>4000</v>
      </c>
      <c r="G60" s="114">
        <v>25700</v>
      </c>
      <c r="H60" s="113" t="s">
        <v>101</v>
      </c>
      <c r="I60" s="113" t="s">
        <v>101</v>
      </c>
      <c r="J60" s="113" t="s">
        <v>101</v>
      </c>
      <c r="K60" s="113" t="s">
        <v>101</v>
      </c>
      <c r="L60" s="113" t="s">
        <v>101</v>
      </c>
      <c r="M60" s="95">
        <v>37.200000000000003</v>
      </c>
      <c r="N60" s="77"/>
      <c r="O60" s="125">
        <f t="shared" si="0"/>
        <v>0.2140077821011673</v>
      </c>
      <c r="P60" s="125">
        <f t="shared" si="1"/>
        <v>0.32684824902723736</v>
      </c>
      <c r="Q60" s="125">
        <f t="shared" si="2"/>
        <v>0.30350194552529181</v>
      </c>
      <c r="R60" s="125">
        <f t="shared" si="3"/>
        <v>0.1556420233463035</v>
      </c>
    </row>
    <row r="61" spans="1:18" x14ac:dyDescent="0.25">
      <c r="A61" s="146"/>
      <c r="B61" s="115">
        <v>2001</v>
      </c>
      <c r="C61" s="114">
        <v>5500</v>
      </c>
      <c r="D61" s="114">
        <v>7800</v>
      </c>
      <c r="E61" s="114">
        <v>8500</v>
      </c>
      <c r="F61" s="114">
        <v>4200</v>
      </c>
      <c r="G61" s="114">
        <v>26000</v>
      </c>
      <c r="H61" s="113">
        <v>1600</v>
      </c>
      <c r="I61" s="113">
        <v>1100</v>
      </c>
      <c r="J61" s="113">
        <v>400</v>
      </c>
      <c r="K61" s="113">
        <v>-100</v>
      </c>
      <c r="L61" s="112">
        <f t="shared" si="4"/>
        <v>300</v>
      </c>
      <c r="M61" s="95">
        <v>39.4</v>
      </c>
      <c r="N61" s="77">
        <f t="shared" si="5"/>
        <v>5.9139784946236436</v>
      </c>
      <c r="O61" s="125">
        <f t="shared" si="0"/>
        <v>0.21153846153846154</v>
      </c>
      <c r="P61" s="125">
        <f t="shared" si="1"/>
        <v>0.3</v>
      </c>
      <c r="Q61" s="125">
        <f t="shared" si="2"/>
        <v>0.32692307692307693</v>
      </c>
      <c r="R61" s="125">
        <f t="shared" si="3"/>
        <v>0.16153846153846155</v>
      </c>
    </row>
    <row r="62" spans="1:18" x14ac:dyDescent="0.25">
      <c r="A62" s="146"/>
      <c r="B62" s="115">
        <v>2006</v>
      </c>
      <c r="C62" s="114">
        <v>5700</v>
      </c>
      <c r="D62" s="114">
        <v>8400</v>
      </c>
      <c r="E62" s="114">
        <v>9300</v>
      </c>
      <c r="F62" s="114">
        <v>4600</v>
      </c>
      <c r="G62" s="114">
        <v>28000</v>
      </c>
      <c r="H62" s="113">
        <v>1600</v>
      </c>
      <c r="I62" s="113">
        <v>1200</v>
      </c>
      <c r="J62" s="113">
        <v>400</v>
      </c>
      <c r="K62" s="113">
        <v>1600</v>
      </c>
      <c r="L62" s="112">
        <f t="shared" si="4"/>
        <v>2000</v>
      </c>
      <c r="M62" s="95">
        <v>39.799999999999997</v>
      </c>
      <c r="N62" s="77">
        <f t="shared" si="5"/>
        <v>1.0152284263959355</v>
      </c>
      <c r="O62" s="125">
        <f t="shared" si="0"/>
        <v>0.20357142857142857</v>
      </c>
      <c r="P62" s="125">
        <f t="shared" si="1"/>
        <v>0.3</v>
      </c>
      <c r="Q62" s="125">
        <f t="shared" si="2"/>
        <v>0.33214285714285713</v>
      </c>
      <c r="R62" s="125">
        <f t="shared" si="3"/>
        <v>0.16428571428571428</v>
      </c>
    </row>
    <row r="63" spans="1:18" x14ac:dyDescent="0.25">
      <c r="A63" s="146"/>
      <c r="B63" s="115">
        <v>2013</v>
      </c>
      <c r="C63" s="114">
        <v>6700</v>
      </c>
      <c r="D63" s="114">
        <v>9700</v>
      </c>
      <c r="E63" s="114">
        <v>10600</v>
      </c>
      <c r="F63" s="114">
        <v>5300</v>
      </c>
      <c r="G63" s="114">
        <v>32300</v>
      </c>
      <c r="H63" s="113">
        <v>2200</v>
      </c>
      <c r="I63" s="113">
        <v>1200</v>
      </c>
      <c r="J63" s="113">
        <v>1000</v>
      </c>
      <c r="K63" s="113">
        <v>2300</v>
      </c>
      <c r="L63" s="112">
        <f t="shared" si="4"/>
        <v>3300</v>
      </c>
      <c r="M63" s="95">
        <v>39.4</v>
      </c>
      <c r="N63" s="77">
        <f t="shared" si="5"/>
        <v>-1.0050251256281373</v>
      </c>
      <c r="O63" s="125">
        <f t="shared" si="0"/>
        <v>0.20743034055727555</v>
      </c>
      <c r="P63" s="125">
        <f t="shared" si="1"/>
        <v>0.30030959752321984</v>
      </c>
      <c r="Q63" s="125">
        <f t="shared" si="2"/>
        <v>0.32817337461300311</v>
      </c>
      <c r="R63" s="125">
        <f t="shared" si="3"/>
        <v>0.16408668730650156</v>
      </c>
    </row>
    <row r="64" spans="1:18" x14ac:dyDescent="0.25">
      <c r="A64" s="146"/>
      <c r="B64" s="115">
        <v>2018</v>
      </c>
      <c r="C64" s="114">
        <v>7000</v>
      </c>
      <c r="D64" s="114">
        <v>10900</v>
      </c>
      <c r="E64" s="114">
        <v>10700</v>
      </c>
      <c r="F64" s="114">
        <v>6100</v>
      </c>
      <c r="G64" s="114">
        <v>34600</v>
      </c>
      <c r="H64" s="113">
        <v>2300</v>
      </c>
      <c r="I64" s="113">
        <v>1300</v>
      </c>
      <c r="J64" s="113">
        <v>1000</v>
      </c>
      <c r="K64" s="113">
        <v>1300</v>
      </c>
      <c r="L64" s="112">
        <f t="shared" si="4"/>
        <v>2300</v>
      </c>
      <c r="M64" s="95">
        <v>38.700000000000003</v>
      </c>
      <c r="N64" s="77">
        <f t="shared" si="5"/>
        <v>-1.7766497461928827</v>
      </c>
      <c r="O64" s="125">
        <f t="shared" si="0"/>
        <v>0.20231213872832371</v>
      </c>
      <c r="P64" s="125">
        <f t="shared" si="1"/>
        <v>0.31502890173410403</v>
      </c>
      <c r="Q64" s="125">
        <f t="shared" si="2"/>
        <v>0.30924855491329478</v>
      </c>
      <c r="R64" s="125">
        <f t="shared" si="3"/>
        <v>0.17630057803468208</v>
      </c>
    </row>
    <row r="65" spans="1:18" x14ac:dyDescent="0.25">
      <c r="A65" s="146"/>
      <c r="B65" s="115">
        <v>2023</v>
      </c>
      <c r="C65" s="114">
        <v>7100</v>
      </c>
      <c r="D65" s="114">
        <v>11400</v>
      </c>
      <c r="E65" s="114">
        <v>10900</v>
      </c>
      <c r="F65" s="114">
        <v>6900</v>
      </c>
      <c r="G65" s="114">
        <v>36200</v>
      </c>
      <c r="H65" s="113">
        <v>2200</v>
      </c>
      <c r="I65" s="113">
        <v>1400</v>
      </c>
      <c r="J65" s="113">
        <v>800</v>
      </c>
      <c r="K65" s="113">
        <v>800</v>
      </c>
      <c r="L65" s="112">
        <f t="shared" si="4"/>
        <v>1600</v>
      </c>
      <c r="M65" s="95">
        <v>39.299999999999997</v>
      </c>
      <c r="N65" s="77">
        <f t="shared" si="5"/>
        <v>1.55038759689921</v>
      </c>
      <c r="O65" s="125">
        <f t="shared" si="0"/>
        <v>0.19613259668508287</v>
      </c>
      <c r="P65" s="125">
        <f t="shared" si="1"/>
        <v>0.31491712707182318</v>
      </c>
      <c r="Q65" s="125">
        <f t="shared" si="2"/>
        <v>0.30110497237569062</v>
      </c>
      <c r="R65" s="125">
        <f t="shared" si="3"/>
        <v>0.19060773480662985</v>
      </c>
    </row>
    <row r="66" spans="1:18" x14ac:dyDescent="0.25">
      <c r="A66" s="146"/>
      <c r="B66" s="115">
        <v>2028</v>
      </c>
      <c r="C66" s="114">
        <v>6800</v>
      </c>
      <c r="D66" s="114">
        <v>11800</v>
      </c>
      <c r="E66" s="114">
        <v>11100</v>
      </c>
      <c r="F66" s="114">
        <v>7700</v>
      </c>
      <c r="G66" s="114">
        <v>37500</v>
      </c>
      <c r="H66" s="113">
        <v>2200</v>
      </c>
      <c r="I66" s="113">
        <v>1500</v>
      </c>
      <c r="J66" s="113">
        <v>700</v>
      </c>
      <c r="K66" s="113">
        <v>600</v>
      </c>
      <c r="L66" s="112">
        <f t="shared" si="4"/>
        <v>1300</v>
      </c>
      <c r="M66" s="95">
        <v>40.200000000000003</v>
      </c>
      <c r="N66" s="77">
        <f t="shared" si="5"/>
        <v>2.2900763358778771</v>
      </c>
      <c r="O66" s="125">
        <f t="shared" si="0"/>
        <v>0.18133333333333335</v>
      </c>
      <c r="P66" s="125">
        <f t="shared" si="1"/>
        <v>0.31466666666666665</v>
      </c>
      <c r="Q66" s="125">
        <f t="shared" si="2"/>
        <v>0.29599999999999999</v>
      </c>
      <c r="R66" s="125">
        <f t="shared" si="3"/>
        <v>0.20533333333333334</v>
      </c>
    </row>
    <row r="67" spans="1:18" x14ac:dyDescent="0.25">
      <c r="A67" s="146"/>
      <c r="B67" s="115">
        <v>2033</v>
      </c>
      <c r="C67" s="114">
        <v>6700</v>
      </c>
      <c r="D67" s="114">
        <v>11900</v>
      </c>
      <c r="E67" s="114">
        <v>11700</v>
      </c>
      <c r="F67" s="114">
        <v>8500</v>
      </c>
      <c r="G67" s="114">
        <v>38700</v>
      </c>
      <c r="H67" s="113">
        <v>2200</v>
      </c>
      <c r="I67" s="113">
        <v>1600</v>
      </c>
      <c r="J67" s="113">
        <v>600</v>
      </c>
      <c r="K67" s="113">
        <v>600</v>
      </c>
      <c r="L67" s="112">
        <f t="shared" si="4"/>
        <v>1200</v>
      </c>
      <c r="M67" s="95">
        <v>41.5</v>
      </c>
      <c r="N67" s="77">
        <f t="shared" si="5"/>
        <v>3.2338308457711373</v>
      </c>
      <c r="O67" s="125">
        <f t="shared" si="0"/>
        <v>0.1731266149870801</v>
      </c>
      <c r="P67" s="125">
        <f t="shared" si="1"/>
        <v>0.30749354005167956</v>
      </c>
      <c r="Q67" s="125">
        <f t="shared" si="2"/>
        <v>0.30232558139534882</v>
      </c>
      <c r="R67" s="125">
        <f t="shared" si="3"/>
        <v>0.21963824289405684</v>
      </c>
    </row>
    <row r="68" spans="1:18" x14ac:dyDescent="0.25">
      <c r="A68" s="146"/>
      <c r="B68" s="115">
        <v>2038</v>
      </c>
      <c r="C68" s="114">
        <v>6700</v>
      </c>
      <c r="D68" s="114">
        <v>12000</v>
      </c>
      <c r="E68" s="114">
        <v>12000</v>
      </c>
      <c r="F68" s="114">
        <v>9200</v>
      </c>
      <c r="G68" s="114">
        <v>39900</v>
      </c>
      <c r="H68" s="113">
        <v>2300</v>
      </c>
      <c r="I68" s="113">
        <v>1700</v>
      </c>
      <c r="J68" s="113">
        <v>500</v>
      </c>
      <c r="K68" s="113">
        <v>600</v>
      </c>
      <c r="L68" s="112">
        <f t="shared" si="4"/>
        <v>1100</v>
      </c>
      <c r="M68" s="95">
        <v>42.4</v>
      </c>
      <c r="N68" s="77">
        <f t="shared" si="5"/>
        <v>2.168674698795177</v>
      </c>
      <c r="O68" s="125">
        <f t="shared" si="0"/>
        <v>0.16791979949874686</v>
      </c>
      <c r="P68" s="125">
        <f t="shared" si="1"/>
        <v>0.3007518796992481</v>
      </c>
      <c r="Q68" s="125">
        <f t="shared" si="2"/>
        <v>0.3007518796992481</v>
      </c>
      <c r="R68" s="125">
        <f t="shared" si="3"/>
        <v>0.23057644110275688</v>
      </c>
    </row>
    <row r="69" spans="1:18" x14ac:dyDescent="0.25">
      <c r="A69" s="146"/>
      <c r="B69" s="115">
        <v>2043</v>
      </c>
      <c r="C69" s="114">
        <v>6800</v>
      </c>
      <c r="D69" s="114">
        <v>12100</v>
      </c>
      <c r="E69" s="114">
        <v>12400</v>
      </c>
      <c r="F69" s="114">
        <v>9500</v>
      </c>
      <c r="G69" s="114">
        <v>40900</v>
      </c>
      <c r="H69" s="113">
        <v>2300</v>
      </c>
      <c r="I69" s="113">
        <v>1900</v>
      </c>
      <c r="J69" s="113">
        <v>500</v>
      </c>
      <c r="K69" s="113">
        <v>600</v>
      </c>
      <c r="L69" s="112">
        <f t="shared" si="4"/>
        <v>1100</v>
      </c>
      <c r="M69" s="95">
        <v>42.9</v>
      </c>
      <c r="N69" s="77">
        <f t="shared" si="5"/>
        <v>1.179245283018868</v>
      </c>
      <c r="O69" s="125">
        <f t="shared" si="0"/>
        <v>0.16625916870415647</v>
      </c>
      <c r="P69" s="125">
        <f t="shared" si="1"/>
        <v>0.29584352078239606</v>
      </c>
      <c r="Q69" s="125">
        <f t="shared" si="2"/>
        <v>0.30317848410757947</v>
      </c>
      <c r="R69" s="125">
        <f t="shared" si="3"/>
        <v>0.23227383863080683</v>
      </c>
    </row>
    <row r="70" spans="1:18" x14ac:dyDescent="0.25">
      <c r="A70" s="146"/>
      <c r="B70" s="115">
        <v>2048</v>
      </c>
      <c r="C70" s="114">
        <v>7000</v>
      </c>
      <c r="D70" s="114">
        <v>12200</v>
      </c>
      <c r="E70" s="114">
        <v>12900</v>
      </c>
      <c r="F70" s="114">
        <v>9800</v>
      </c>
      <c r="G70" s="114">
        <v>41900</v>
      </c>
      <c r="H70" s="113">
        <v>2400</v>
      </c>
      <c r="I70" s="113">
        <v>2000</v>
      </c>
      <c r="J70" s="113">
        <v>400</v>
      </c>
      <c r="K70" s="113">
        <v>600</v>
      </c>
      <c r="L70" s="112">
        <f t="shared" si="4"/>
        <v>1000</v>
      </c>
      <c r="M70" s="95">
        <v>43.4</v>
      </c>
      <c r="N70" s="77">
        <f t="shared" si="5"/>
        <v>1.1655011655011656</v>
      </c>
      <c r="O70" s="125">
        <f t="shared" ref="O70:O125" si="6">C70/$G70</f>
        <v>0.16706443914081145</v>
      </c>
      <c r="P70" s="125">
        <f t="shared" ref="P70:P125" si="7">D70/$G70</f>
        <v>0.29116945107398567</v>
      </c>
      <c r="Q70" s="125">
        <f t="shared" ref="Q70:Q125" si="8">E70/$G70</f>
        <v>0.30787589498806683</v>
      </c>
      <c r="R70" s="125">
        <f t="shared" ref="R70:R125" si="9">F70/$G70</f>
        <v>0.23389021479713604</v>
      </c>
    </row>
    <row r="71" spans="1:18" x14ac:dyDescent="0.25">
      <c r="A71" s="146" t="s">
        <v>125</v>
      </c>
      <c r="B71" s="9">
        <v>1996</v>
      </c>
      <c r="C71" s="10">
        <v>9300</v>
      </c>
      <c r="D71" s="10">
        <v>14300</v>
      </c>
      <c r="E71" s="10">
        <v>12800</v>
      </c>
      <c r="F71" s="10">
        <v>7100</v>
      </c>
      <c r="G71" s="10">
        <v>43500</v>
      </c>
      <c r="H71" s="11" t="s">
        <v>101</v>
      </c>
      <c r="I71" s="11" t="s">
        <v>101</v>
      </c>
      <c r="J71" s="11" t="s">
        <v>101</v>
      </c>
      <c r="K71" s="11" t="s">
        <v>101</v>
      </c>
      <c r="L71" s="113" t="s">
        <v>101</v>
      </c>
      <c r="M71" s="94">
        <v>37.200000000000003</v>
      </c>
      <c r="N71" s="77"/>
      <c r="O71" s="125">
        <f t="shared" si="6"/>
        <v>0.21379310344827587</v>
      </c>
      <c r="P71" s="125">
        <f t="shared" si="7"/>
        <v>0.32873563218390806</v>
      </c>
      <c r="Q71" s="125">
        <f t="shared" si="8"/>
        <v>0.29425287356321839</v>
      </c>
      <c r="R71" s="125">
        <f t="shared" si="9"/>
        <v>0.16321839080459771</v>
      </c>
    </row>
    <row r="72" spans="1:18" x14ac:dyDescent="0.25">
      <c r="A72" s="146"/>
      <c r="B72" s="9">
        <v>2001</v>
      </c>
      <c r="C72" s="10">
        <v>8900</v>
      </c>
      <c r="D72" s="10">
        <v>12600</v>
      </c>
      <c r="E72" s="10">
        <v>13800</v>
      </c>
      <c r="F72" s="10">
        <v>7500</v>
      </c>
      <c r="G72" s="10">
        <v>42800</v>
      </c>
      <c r="H72" s="10">
        <v>2500</v>
      </c>
      <c r="I72" s="10">
        <v>2200</v>
      </c>
      <c r="J72" s="10">
        <v>300</v>
      </c>
      <c r="K72" s="10">
        <v>-1000</v>
      </c>
      <c r="L72" s="112">
        <f t="shared" ref="L72:L125" si="10">J72+K72</f>
        <v>-700</v>
      </c>
      <c r="M72" s="94">
        <v>39.799999999999997</v>
      </c>
      <c r="N72" s="77">
        <f t="shared" ref="N72:N125" si="11">(M72-M71)/ABS(M71)*100</f>
        <v>6.989247311827941</v>
      </c>
      <c r="O72" s="125">
        <f t="shared" si="6"/>
        <v>0.20794392523364486</v>
      </c>
      <c r="P72" s="125">
        <f t="shared" si="7"/>
        <v>0.29439252336448596</v>
      </c>
      <c r="Q72" s="125">
        <f t="shared" si="8"/>
        <v>0.32242990654205606</v>
      </c>
      <c r="R72" s="125">
        <f t="shared" si="9"/>
        <v>0.17523364485981308</v>
      </c>
    </row>
    <row r="73" spans="1:18" x14ac:dyDescent="0.25">
      <c r="A73" s="146"/>
      <c r="B73" s="9">
        <v>2006</v>
      </c>
      <c r="C73" s="10">
        <v>8300</v>
      </c>
      <c r="D73" s="10">
        <v>12200</v>
      </c>
      <c r="E73" s="10">
        <v>15300</v>
      </c>
      <c r="F73" s="10">
        <v>8000</v>
      </c>
      <c r="G73" s="10">
        <v>43800</v>
      </c>
      <c r="H73" s="10">
        <v>2300</v>
      </c>
      <c r="I73" s="10">
        <v>2200</v>
      </c>
      <c r="J73" s="10">
        <v>100</v>
      </c>
      <c r="K73" s="10">
        <v>900</v>
      </c>
      <c r="L73" s="112">
        <f t="shared" si="10"/>
        <v>1000</v>
      </c>
      <c r="M73" s="94">
        <v>42.2</v>
      </c>
      <c r="N73" s="77">
        <f t="shared" si="11"/>
        <v>6.0301507537688597</v>
      </c>
      <c r="O73" s="125">
        <f t="shared" si="6"/>
        <v>0.18949771689497716</v>
      </c>
      <c r="P73" s="125">
        <f t="shared" si="7"/>
        <v>0.27853881278538811</v>
      </c>
      <c r="Q73" s="125">
        <f t="shared" si="8"/>
        <v>0.34931506849315069</v>
      </c>
      <c r="R73" s="125">
        <f t="shared" si="9"/>
        <v>0.18264840182648401</v>
      </c>
    </row>
    <row r="74" spans="1:18" x14ac:dyDescent="0.25">
      <c r="A74" s="146"/>
      <c r="B74" s="9">
        <v>2013</v>
      </c>
      <c r="C74" s="10">
        <v>8300</v>
      </c>
      <c r="D74" s="10">
        <v>11900</v>
      </c>
      <c r="E74" s="10">
        <v>16100</v>
      </c>
      <c r="F74" s="10">
        <v>9100</v>
      </c>
      <c r="G74" s="10">
        <v>45400</v>
      </c>
      <c r="H74" s="10">
        <v>2500</v>
      </c>
      <c r="I74" s="10">
        <v>2300</v>
      </c>
      <c r="J74" s="10">
        <v>200</v>
      </c>
      <c r="K74" s="10">
        <v>1300</v>
      </c>
      <c r="L74" s="112">
        <f t="shared" si="10"/>
        <v>1500</v>
      </c>
      <c r="M74" s="94">
        <v>44.3</v>
      </c>
      <c r="N74" s="77">
        <f t="shared" si="11"/>
        <v>4.9763033175355309</v>
      </c>
      <c r="O74" s="125">
        <f t="shared" si="6"/>
        <v>0.1828193832599119</v>
      </c>
      <c r="P74" s="125">
        <f t="shared" si="7"/>
        <v>0.2621145374449339</v>
      </c>
      <c r="Q74" s="125">
        <f t="shared" si="8"/>
        <v>0.35462555066079293</v>
      </c>
      <c r="R74" s="125">
        <f t="shared" si="9"/>
        <v>0.20044052863436124</v>
      </c>
    </row>
    <row r="75" spans="1:18" x14ac:dyDescent="0.25">
      <c r="A75" s="146"/>
      <c r="B75" s="9">
        <v>2018</v>
      </c>
      <c r="C75" s="10">
        <v>8400</v>
      </c>
      <c r="D75" s="10">
        <v>13100</v>
      </c>
      <c r="E75" s="10">
        <v>15800</v>
      </c>
      <c r="F75" s="10">
        <v>10300</v>
      </c>
      <c r="G75" s="10">
        <v>47600</v>
      </c>
      <c r="H75" s="10">
        <v>2500</v>
      </c>
      <c r="I75" s="10">
        <v>2400</v>
      </c>
      <c r="J75" s="10">
        <v>100</v>
      </c>
      <c r="K75" s="10">
        <v>2000</v>
      </c>
      <c r="L75" s="112">
        <f t="shared" si="10"/>
        <v>2100</v>
      </c>
      <c r="M75" s="94">
        <v>44.3</v>
      </c>
      <c r="N75" s="77">
        <f t="shared" si="11"/>
        <v>0</v>
      </c>
      <c r="O75" s="125">
        <f t="shared" si="6"/>
        <v>0.17647058823529413</v>
      </c>
      <c r="P75" s="125">
        <f t="shared" si="7"/>
        <v>0.27521008403361347</v>
      </c>
      <c r="Q75" s="125">
        <f t="shared" si="8"/>
        <v>0.33193277310924368</v>
      </c>
      <c r="R75" s="125">
        <f t="shared" si="9"/>
        <v>0.21638655462184875</v>
      </c>
    </row>
    <row r="76" spans="1:18" x14ac:dyDescent="0.25">
      <c r="A76" s="146"/>
      <c r="B76" s="9">
        <v>2023</v>
      </c>
      <c r="C76" s="10">
        <v>8400</v>
      </c>
      <c r="D76" s="10">
        <v>13200</v>
      </c>
      <c r="E76" s="10">
        <v>15700</v>
      </c>
      <c r="F76" s="10">
        <v>11400</v>
      </c>
      <c r="G76" s="10">
        <v>48700</v>
      </c>
      <c r="H76" s="10">
        <v>2400</v>
      </c>
      <c r="I76" s="10">
        <v>2600</v>
      </c>
      <c r="J76" s="10">
        <v>-100</v>
      </c>
      <c r="K76" s="10">
        <v>1200</v>
      </c>
      <c r="L76" s="112">
        <f t="shared" si="10"/>
        <v>1100</v>
      </c>
      <c r="M76" s="94">
        <v>45.1</v>
      </c>
      <c r="N76" s="77">
        <f t="shared" si="11"/>
        <v>1.8058690744921093</v>
      </c>
      <c r="O76" s="125">
        <f t="shared" si="6"/>
        <v>0.17248459958932238</v>
      </c>
      <c r="P76" s="125">
        <f t="shared" si="7"/>
        <v>0.27104722792607805</v>
      </c>
      <c r="Q76" s="125">
        <f t="shared" si="8"/>
        <v>0.32238193018480493</v>
      </c>
      <c r="R76" s="125">
        <f t="shared" si="9"/>
        <v>0.23408624229979466</v>
      </c>
    </row>
    <row r="77" spans="1:18" x14ac:dyDescent="0.25">
      <c r="A77" s="146"/>
      <c r="B77" s="9">
        <v>2028</v>
      </c>
      <c r="C77" s="10">
        <v>8000</v>
      </c>
      <c r="D77" s="10">
        <v>13200</v>
      </c>
      <c r="E77" s="10">
        <v>15300</v>
      </c>
      <c r="F77" s="10">
        <v>12900</v>
      </c>
      <c r="G77" s="10">
        <v>49400</v>
      </c>
      <c r="H77" s="10">
        <v>2300</v>
      </c>
      <c r="I77" s="10">
        <v>2700</v>
      </c>
      <c r="J77" s="10">
        <v>-300</v>
      </c>
      <c r="K77" s="10">
        <v>1000</v>
      </c>
      <c r="L77" s="112">
        <f t="shared" si="10"/>
        <v>700</v>
      </c>
      <c r="M77" s="94">
        <v>45.9</v>
      </c>
      <c r="N77" s="77">
        <f t="shared" si="11"/>
        <v>1.7738359201773775</v>
      </c>
      <c r="O77" s="125">
        <f t="shared" si="6"/>
        <v>0.16194331983805668</v>
      </c>
      <c r="P77" s="125">
        <f t="shared" si="7"/>
        <v>0.26720647773279355</v>
      </c>
      <c r="Q77" s="125">
        <f t="shared" si="8"/>
        <v>0.30971659919028338</v>
      </c>
      <c r="R77" s="125">
        <f t="shared" si="9"/>
        <v>0.26113360323886642</v>
      </c>
    </row>
    <row r="78" spans="1:18" x14ac:dyDescent="0.25">
      <c r="A78" s="146"/>
      <c r="B78" s="9">
        <v>2033</v>
      </c>
      <c r="C78" s="10">
        <v>7600</v>
      </c>
      <c r="D78" s="10">
        <v>12500</v>
      </c>
      <c r="E78" s="10">
        <v>15500</v>
      </c>
      <c r="F78" s="10">
        <v>14100</v>
      </c>
      <c r="G78" s="10">
        <v>49700</v>
      </c>
      <c r="H78" s="10">
        <v>2200</v>
      </c>
      <c r="I78" s="10">
        <v>2900</v>
      </c>
      <c r="J78" s="10">
        <v>-600</v>
      </c>
      <c r="K78" s="10">
        <v>1000</v>
      </c>
      <c r="L78" s="112">
        <f t="shared" si="10"/>
        <v>400</v>
      </c>
      <c r="M78" s="94">
        <v>47</v>
      </c>
      <c r="N78" s="77">
        <f t="shared" si="11"/>
        <v>2.3965141612200465</v>
      </c>
      <c r="O78" s="125">
        <f t="shared" si="6"/>
        <v>0.15291750503018109</v>
      </c>
      <c r="P78" s="125">
        <f t="shared" si="7"/>
        <v>0.25150905432595572</v>
      </c>
      <c r="Q78" s="125">
        <f t="shared" si="8"/>
        <v>0.3118712273641851</v>
      </c>
      <c r="R78" s="125">
        <f t="shared" si="9"/>
        <v>0.28370221327967809</v>
      </c>
    </row>
    <row r="79" spans="1:18" x14ac:dyDescent="0.25">
      <c r="A79" s="146"/>
      <c r="B79" s="9">
        <v>2038</v>
      </c>
      <c r="C79" s="10">
        <v>7300</v>
      </c>
      <c r="D79" s="10">
        <v>12100</v>
      </c>
      <c r="E79" s="10">
        <v>15500</v>
      </c>
      <c r="F79" s="10">
        <v>14900</v>
      </c>
      <c r="G79" s="10">
        <v>49800</v>
      </c>
      <c r="H79" s="10">
        <v>2100</v>
      </c>
      <c r="I79" s="10">
        <v>3100</v>
      </c>
      <c r="J79" s="10">
        <v>-900</v>
      </c>
      <c r="K79" s="10">
        <v>1000</v>
      </c>
      <c r="L79" s="112">
        <f t="shared" si="10"/>
        <v>100</v>
      </c>
      <c r="M79" s="94">
        <v>48.4</v>
      </c>
      <c r="N79" s="77">
        <f t="shared" si="11"/>
        <v>2.9787234042553163</v>
      </c>
      <c r="O79" s="125">
        <f t="shared" si="6"/>
        <v>0.1465863453815261</v>
      </c>
      <c r="P79" s="125">
        <f t="shared" si="7"/>
        <v>0.2429718875502008</v>
      </c>
      <c r="Q79" s="125">
        <f t="shared" si="8"/>
        <v>0.3112449799196787</v>
      </c>
      <c r="R79" s="125">
        <f t="shared" si="9"/>
        <v>0.29919678714859438</v>
      </c>
    </row>
    <row r="80" spans="1:18" x14ac:dyDescent="0.25">
      <c r="A80" s="146"/>
      <c r="B80" s="9">
        <v>2043</v>
      </c>
      <c r="C80" s="10">
        <v>7100</v>
      </c>
      <c r="D80" s="10">
        <v>11900</v>
      </c>
      <c r="E80" s="10">
        <v>15600</v>
      </c>
      <c r="F80" s="10">
        <v>15000</v>
      </c>
      <c r="G80" s="10">
        <v>49600</v>
      </c>
      <c r="H80" s="10">
        <v>2100</v>
      </c>
      <c r="I80" s="10">
        <v>3300</v>
      </c>
      <c r="J80" s="10">
        <v>-1200</v>
      </c>
      <c r="K80" s="10">
        <v>1000</v>
      </c>
      <c r="L80" s="112">
        <f t="shared" si="10"/>
        <v>-200</v>
      </c>
      <c r="M80" s="94">
        <v>49.8</v>
      </c>
      <c r="N80" s="77">
        <f t="shared" si="11"/>
        <v>2.8925619834710719</v>
      </c>
      <c r="O80" s="125">
        <f t="shared" si="6"/>
        <v>0.14314516129032259</v>
      </c>
      <c r="P80" s="125">
        <f t="shared" si="7"/>
        <v>0.23991935483870969</v>
      </c>
      <c r="Q80" s="125">
        <f t="shared" si="8"/>
        <v>0.31451612903225806</v>
      </c>
      <c r="R80" s="125">
        <f t="shared" si="9"/>
        <v>0.30241935483870969</v>
      </c>
    </row>
    <row r="81" spans="1:18" x14ac:dyDescent="0.25">
      <c r="A81" s="146"/>
      <c r="B81" s="9">
        <v>2048</v>
      </c>
      <c r="C81" s="10">
        <v>7000</v>
      </c>
      <c r="D81" s="10">
        <v>11600</v>
      </c>
      <c r="E81" s="10">
        <v>15700</v>
      </c>
      <c r="F81" s="10">
        <v>15000</v>
      </c>
      <c r="G81" s="10">
        <v>49300</v>
      </c>
      <c r="H81" s="10">
        <v>2100</v>
      </c>
      <c r="I81" s="10">
        <v>3400</v>
      </c>
      <c r="J81" s="10">
        <v>-1300</v>
      </c>
      <c r="K81" s="10">
        <v>1000</v>
      </c>
      <c r="L81" s="112">
        <f t="shared" si="10"/>
        <v>-300</v>
      </c>
      <c r="M81" s="94">
        <v>50.7</v>
      </c>
      <c r="N81" s="77">
        <f t="shared" si="11"/>
        <v>1.807228915662662</v>
      </c>
      <c r="O81" s="125">
        <f t="shared" si="6"/>
        <v>0.14198782961460446</v>
      </c>
      <c r="P81" s="125">
        <f t="shared" si="7"/>
        <v>0.23529411764705882</v>
      </c>
      <c r="Q81" s="125">
        <f t="shared" si="8"/>
        <v>0.31845841784989859</v>
      </c>
      <c r="R81" s="125">
        <f t="shared" si="9"/>
        <v>0.30425963488843816</v>
      </c>
    </row>
    <row r="82" spans="1:18" x14ac:dyDescent="0.25">
      <c r="A82" s="146" t="s">
        <v>126</v>
      </c>
      <c r="B82" s="115">
        <v>1996</v>
      </c>
      <c r="C82" s="114">
        <v>960</v>
      </c>
      <c r="D82" s="114">
        <v>1590</v>
      </c>
      <c r="E82" s="114">
        <v>1240</v>
      </c>
      <c r="F82" s="114">
        <v>380</v>
      </c>
      <c r="G82" s="114">
        <v>4170</v>
      </c>
      <c r="H82" s="113" t="s">
        <v>101</v>
      </c>
      <c r="I82" s="113" t="s">
        <v>101</v>
      </c>
      <c r="J82" s="113" t="s">
        <v>101</v>
      </c>
      <c r="K82" s="113" t="s">
        <v>101</v>
      </c>
      <c r="L82" s="113" t="s">
        <v>101</v>
      </c>
      <c r="M82" s="95">
        <v>33.1</v>
      </c>
      <c r="N82" s="77"/>
      <c r="O82" s="125">
        <f t="shared" si="6"/>
        <v>0.23021582733812951</v>
      </c>
      <c r="P82" s="125">
        <f t="shared" si="7"/>
        <v>0.38129496402877699</v>
      </c>
      <c r="Q82" s="125">
        <f t="shared" si="8"/>
        <v>0.29736211031175058</v>
      </c>
      <c r="R82" s="125">
        <f t="shared" si="9"/>
        <v>9.1127098321342928E-2</v>
      </c>
    </row>
    <row r="83" spans="1:18" x14ac:dyDescent="0.25">
      <c r="A83" s="146"/>
      <c r="B83" s="115">
        <v>2001</v>
      </c>
      <c r="C83" s="114">
        <v>780</v>
      </c>
      <c r="D83" s="114">
        <v>1220</v>
      </c>
      <c r="E83" s="114">
        <v>1330</v>
      </c>
      <c r="F83" s="114">
        <v>450</v>
      </c>
      <c r="G83" s="114">
        <v>3790</v>
      </c>
      <c r="H83" s="113">
        <v>240</v>
      </c>
      <c r="I83" s="113">
        <v>110</v>
      </c>
      <c r="J83" s="113">
        <v>130</v>
      </c>
      <c r="K83" s="113">
        <v>-500</v>
      </c>
      <c r="L83" s="112">
        <f t="shared" si="10"/>
        <v>-370</v>
      </c>
      <c r="M83" s="95">
        <v>38.299999999999997</v>
      </c>
      <c r="N83" s="77">
        <f t="shared" si="11"/>
        <v>15.709969788519624</v>
      </c>
      <c r="O83" s="125">
        <f t="shared" si="6"/>
        <v>0.20580474934036938</v>
      </c>
      <c r="P83" s="125">
        <f t="shared" si="7"/>
        <v>0.32189973614775724</v>
      </c>
      <c r="Q83" s="125">
        <f t="shared" si="8"/>
        <v>0.35092348284960423</v>
      </c>
      <c r="R83" s="125">
        <f t="shared" si="9"/>
        <v>0.11873350923482849</v>
      </c>
    </row>
    <row r="84" spans="1:18" x14ac:dyDescent="0.25">
      <c r="A84" s="146"/>
      <c r="B84" s="115">
        <v>2006</v>
      </c>
      <c r="C84" s="114">
        <v>760</v>
      </c>
      <c r="D84" s="114">
        <v>1170</v>
      </c>
      <c r="E84" s="114">
        <v>1470</v>
      </c>
      <c r="F84" s="114">
        <v>500</v>
      </c>
      <c r="G84" s="114">
        <v>3900</v>
      </c>
      <c r="H84" s="113">
        <v>210</v>
      </c>
      <c r="I84" s="113">
        <v>120</v>
      </c>
      <c r="J84" s="113">
        <v>90</v>
      </c>
      <c r="K84" s="113">
        <v>20</v>
      </c>
      <c r="L84" s="112">
        <f t="shared" si="10"/>
        <v>110</v>
      </c>
      <c r="M84" s="95">
        <v>40.299999999999997</v>
      </c>
      <c r="N84" s="77">
        <f t="shared" si="11"/>
        <v>5.2219321148825069</v>
      </c>
      <c r="O84" s="125">
        <f t="shared" si="6"/>
        <v>0.19487179487179487</v>
      </c>
      <c r="P84" s="125">
        <f t="shared" si="7"/>
        <v>0.3</v>
      </c>
      <c r="Q84" s="125">
        <f t="shared" si="8"/>
        <v>0.37692307692307692</v>
      </c>
      <c r="R84" s="125">
        <f t="shared" si="9"/>
        <v>0.12820512820512819</v>
      </c>
    </row>
    <row r="85" spans="1:18" x14ac:dyDescent="0.25">
      <c r="A85" s="146"/>
      <c r="B85" s="115">
        <v>2013</v>
      </c>
      <c r="C85" s="114">
        <v>860</v>
      </c>
      <c r="D85" s="114">
        <v>1170</v>
      </c>
      <c r="E85" s="114">
        <v>1580</v>
      </c>
      <c r="F85" s="114">
        <v>690</v>
      </c>
      <c r="G85" s="114">
        <v>4300</v>
      </c>
      <c r="H85" s="113">
        <v>250</v>
      </c>
      <c r="I85" s="113">
        <v>110</v>
      </c>
      <c r="J85" s="113">
        <v>130</v>
      </c>
      <c r="K85" s="113">
        <v>160</v>
      </c>
      <c r="L85" s="112">
        <f t="shared" si="10"/>
        <v>290</v>
      </c>
      <c r="M85" s="95">
        <v>41.6</v>
      </c>
      <c r="N85" s="77">
        <f t="shared" si="11"/>
        <v>3.2258064516129141</v>
      </c>
      <c r="O85" s="125">
        <f t="shared" si="6"/>
        <v>0.2</v>
      </c>
      <c r="P85" s="125">
        <f t="shared" si="7"/>
        <v>0.27209302325581397</v>
      </c>
      <c r="Q85" s="125">
        <f t="shared" si="8"/>
        <v>0.36744186046511629</v>
      </c>
      <c r="R85" s="125">
        <f t="shared" si="9"/>
        <v>0.16046511627906976</v>
      </c>
    </row>
    <row r="86" spans="1:18" x14ac:dyDescent="0.25">
      <c r="A86" s="146"/>
      <c r="B86" s="115">
        <v>2018</v>
      </c>
      <c r="C86" s="114">
        <v>840</v>
      </c>
      <c r="D86" s="114">
        <v>1720</v>
      </c>
      <c r="E86" s="114">
        <v>1710</v>
      </c>
      <c r="F86" s="114">
        <v>830</v>
      </c>
      <c r="G86" s="114">
        <v>5100</v>
      </c>
      <c r="H86" s="113">
        <v>270</v>
      </c>
      <c r="I86" s="113">
        <v>130</v>
      </c>
      <c r="J86" s="113">
        <v>140</v>
      </c>
      <c r="K86" s="113">
        <v>670</v>
      </c>
      <c r="L86" s="112">
        <f t="shared" si="10"/>
        <v>810</v>
      </c>
      <c r="M86" s="95">
        <v>39.6</v>
      </c>
      <c r="N86" s="77">
        <f t="shared" si="11"/>
        <v>-4.8076923076923075</v>
      </c>
      <c r="O86" s="125">
        <f t="shared" si="6"/>
        <v>0.16470588235294117</v>
      </c>
      <c r="P86" s="125">
        <f t="shared" si="7"/>
        <v>0.33725490196078434</v>
      </c>
      <c r="Q86" s="125">
        <f t="shared" si="8"/>
        <v>0.3352941176470588</v>
      </c>
      <c r="R86" s="125">
        <f t="shared" si="9"/>
        <v>0.16274509803921569</v>
      </c>
    </row>
    <row r="87" spans="1:18" x14ac:dyDescent="0.25">
      <c r="A87" s="146"/>
      <c r="B87" s="115">
        <v>2023</v>
      </c>
      <c r="C87" s="114">
        <v>940</v>
      </c>
      <c r="D87" s="114">
        <v>1830</v>
      </c>
      <c r="E87" s="114">
        <v>1800</v>
      </c>
      <c r="F87" s="114">
        <v>1050</v>
      </c>
      <c r="G87" s="114">
        <v>5620</v>
      </c>
      <c r="H87" s="113">
        <v>290</v>
      </c>
      <c r="I87" s="113">
        <v>130</v>
      </c>
      <c r="J87" s="113">
        <v>160</v>
      </c>
      <c r="K87" s="113">
        <v>350</v>
      </c>
      <c r="L87" s="112">
        <f t="shared" si="10"/>
        <v>510</v>
      </c>
      <c r="M87" s="95">
        <v>40.6</v>
      </c>
      <c r="N87" s="77">
        <f t="shared" si="11"/>
        <v>2.5252525252525251</v>
      </c>
      <c r="O87" s="125">
        <f t="shared" si="6"/>
        <v>0.16725978647686832</v>
      </c>
      <c r="P87" s="125">
        <f t="shared" si="7"/>
        <v>0.32562277580071175</v>
      </c>
      <c r="Q87" s="125">
        <f t="shared" si="8"/>
        <v>0.32028469750889682</v>
      </c>
      <c r="R87" s="125">
        <f t="shared" si="9"/>
        <v>0.18683274021352314</v>
      </c>
    </row>
    <row r="88" spans="1:18" x14ac:dyDescent="0.25">
      <c r="A88" s="146"/>
      <c r="B88" s="115">
        <v>2028</v>
      </c>
      <c r="C88" s="114">
        <v>970</v>
      </c>
      <c r="D88" s="114">
        <v>1770</v>
      </c>
      <c r="E88" s="114">
        <v>1910</v>
      </c>
      <c r="F88" s="114">
        <v>1250</v>
      </c>
      <c r="G88" s="114">
        <v>5900</v>
      </c>
      <c r="H88" s="113">
        <v>290</v>
      </c>
      <c r="I88" s="113">
        <v>150</v>
      </c>
      <c r="J88" s="113">
        <v>140</v>
      </c>
      <c r="K88" s="113">
        <v>150</v>
      </c>
      <c r="L88" s="112">
        <f t="shared" si="10"/>
        <v>290</v>
      </c>
      <c r="M88" s="95">
        <v>42.3</v>
      </c>
      <c r="N88" s="77">
        <f t="shared" si="11"/>
        <v>4.1871921182265908</v>
      </c>
      <c r="O88" s="125">
        <f t="shared" si="6"/>
        <v>0.16440677966101694</v>
      </c>
      <c r="P88" s="125">
        <f t="shared" si="7"/>
        <v>0.3</v>
      </c>
      <c r="Q88" s="125">
        <f t="shared" si="8"/>
        <v>0.32372881355932204</v>
      </c>
      <c r="R88" s="125">
        <f t="shared" si="9"/>
        <v>0.21186440677966101</v>
      </c>
    </row>
    <row r="89" spans="1:18" x14ac:dyDescent="0.25">
      <c r="A89" s="146"/>
      <c r="B89" s="115">
        <v>2033</v>
      </c>
      <c r="C89" s="114">
        <v>950</v>
      </c>
      <c r="D89" s="114">
        <v>1640</v>
      </c>
      <c r="E89" s="114">
        <v>2120</v>
      </c>
      <c r="F89" s="114">
        <v>1430</v>
      </c>
      <c r="G89" s="114">
        <v>6140</v>
      </c>
      <c r="H89" s="113">
        <v>260</v>
      </c>
      <c r="I89" s="113">
        <v>180</v>
      </c>
      <c r="J89" s="113">
        <v>90</v>
      </c>
      <c r="K89" s="113">
        <v>150</v>
      </c>
      <c r="L89" s="112">
        <f t="shared" si="10"/>
        <v>240</v>
      </c>
      <c r="M89" s="95">
        <v>44.2</v>
      </c>
      <c r="N89" s="77">
        <f t="shared" si="11"/>
        <v>4.4917257683215261</v>
      </c>
      <c r="O89" s="125">
        <f t="shared" si="6"/>
        <v>0.15472312703583063</v>
      </c>
      <c r="P89" s="125">
        <f t="shared" si="7"/>
        <v>0.26710097719869708</v>
      </c>
      <c r="Q89" s="125">
        <f t="shared" si="8"/>
        <v>0.34527687296416937</v>
      </c>
      <c r="R89" s="125">
        <f t="shared" si="9"/>
        <v>0.23289902280130292</v>
      </c>
    </row>
    <row r="90" spans="1:18" x14ac:dyDescent="0.25">
      <c r="A90" s="146"/>
      <c r="B90" s="115">
        <v>2038</v>
      </c>
      <c r="C90" s="114">
        <v>900</v>
      </c>
      <c r="D90" s="114">
        <v>1650</v>
      </c>
      <c r="E90" s="114">
        <v>2200</v>
      </c>
      <c r="F90" s="114">
        <v>1580</v>
      </c>
      <c r="G90" s="114">
        <v>6320</v>
      </c>
      <c r="H90" s="113">
        <v>250</v>
      </c>
      <c r="I90" s="113">
        <v>210</v>
      </c>
      <c r="J90" s="113">
        <v>30</v>
      </c>
      <c r="K90" s="113">
        <v>150</v>
      </c>
      <c r="L90" s="112">
        <f t="shared" si="10"/>
        <v>180</v>
      </c>
      <c r="M90" s="95">
        <v>46.5</v>
      </c>
      <c r="N90" s="77">
        <f t="shared" si="11"/>
        <v>5.2036199095022555</v>
      </c>
      <c r="O90" s="125">
        <f t="shared" si="6"/>
        <v>0.14240506329113925</v>
      </c>
      <c r="P90" s="125">
        <f t="shared" si="7"/>
        <v>0.26107594936708861</v>
      </c>
      <c r="Q90" s="125">
        <f t="shared" si="8"/>
        <v>0.34810126582278483</v>
      </c>
      <c r="R90" s="125">
        <f t="shared" si="9"/>
        <v>0.25</v>
      </c>
    </row>
    <row r="91" spans="1:18" x14ac:dyDescent="0.25">
      <c r="A91" s="146"/>
      <c r="B91" s="115">
        <v>2043</v>
      </c>
      <c r="C91" s="114">
        <v>850</v>
      </c>
      <c r="D91" s="114">
        <v>1660</v>
      </c>
      <c r="E91" s="114">
        <v>2310</v>
      </c>
      <c r="F91" s="114">
        <v>1640</v>
      </c>
      <c r="G91" s="114">
        <v>6460</v>
      </c>
      <c r="H91" s="113">
        <v>240</v>
      </c>
      <c r="I91" s="113">
        <v>250</v>
      </c>
      <c r="J91" s="113">
        <v>-10</v>
      </c>
      <c r="K91" s="113">
        <v>150</v>
      </c>
      <c r="L91" s="112">
        <f t="shared" si="10"/>
        <v>140</v>
      </c>
      <c r="M91" s="95">
        <v>48.2</v>
      </c>
      <c r="N91" s="77">
        <f t="shared" si="11"/>
        <v>3.6559139784946302</v>
      </c>
      <c r="O91" s="125">
        <f t="shared" si="6"/>
        <v>0.13157894736842105</v>
      </c>
      <c r="P91" s="125">
        <f t="shared" si="7"/>
        <v>0.25696594427244585</v>
      </c>
      <c r="Q91" s="125">
        <f t="shared" si="8"/>
        <v>0.35758513931888547</v>
      </c>
      <c r="R91" s="125">
        <f t="shared" si="9"/>
        <v>0.25386996904024767</v>
      </c>
    </row>
    <row r="92" spans="1:18" x14ac:dyDescent="0.25">
      <c r="A92" s="146"/>
      <c r="B92" s="115">
        <v>2048</v>
      </c>
      <c r="C92" s="114">
        <v>840</v>
      </c>
      <c r="D92" s="114">
        <v>1690</v>
      </c>
      <c r="E92" s="114">
        <v>2350</v>
      </c>
      <c r="F92" s="114">
        <v>1700</v>
      </c>
      <c r="G92" s="114">
        <v>6580</v>
      </c>
      <c r="H92" s="113">
        <v>250</v>
      </c>
      <c r="I92" s="113">
        <v>280</v>
      </c>
      <c r="J92" s="113">
        <v>-30</v>
      </c>
      <c r="K92" s="113">
        <v>150</v>
      </c>
      <c r="L92" s="112">
        <f t="shared" si="10"/>
        <v>120</v>
      </c>
      <c r="M92" s="95">
        <v>49.3</v>
      </c>
      <c r="N92" s="77">
        <f t="shared" si="11"/>
        <v>2.2821576763485356</v>
      </c>
      <c r="O92" s="125">
        <f t="shared" si="6"/>
        <v>0.1276595744680851</v>
      </c>
      <c r="P92" s="125">
        <f t="shared" si="7"/>
        <v>0.25683890577507601</v>
      </c>
      <c r="Q92" s="125">
        <f t="shared" si="8"/>
        <v>0.35714285714285715</v>
      </c>
      <c r="R92" s="125">
        <f t="shared" si="9"/>
        <v>0.25835866261398177</v>
      </c>
    </row>
    <row r="93" spans="1:18" x14ac:dyDescent="0.25">
      <c r="A93" s="146" t="s">
        <v>127</v>
      </c>
      <c r="B93" s="115">
        <v>1996</v>
      </c>
      <c r="C93" s="114">
        <v>1810</v>
      </c>
      <c r="D93" s="114">
        <v>2300</v>
      </c>
      <c r="E93" s="114">
        <v>2440</v>
      </c>
      <c r="F93" s="114">
        <v>1220</v>
      </c>
      <c r="G93" s="114">
        <v>7780</v>
      </c>
      <c r="H93" s="113" t="s">
        <v>101</v>
      </c>
      <c r="I93" s="113" t="s">
        <v>101</v>
      </c>
      <c r="J93" s="113" t="s">
        <v>101</v>
      </c>
      <c r="K93" s="113" t="s">
        <v>101</v>
      </c>
      <c r="L93" s="113" t="s">
        <v>101</v>
      </c>
      <c r="M93" s="95">
        <v>38.1</v>
      </c>
      <c r="N93" s="77"/>
      <c r="O93" s="125">
        <f t="shared" si="6"/>
        <v>0.2326478149100257</v>
      </c>
      <c r="P93" s="125">
        <f t="shared" si="7"/>
        <v>0.29562982005141386</v>
      </c>
      <c r="Q93" s="125">
        <f t="shared" si="8"/>
        <v>0.31362467866323906</v>
      </c>
      <c r="R93" s="125">
        <f t="shared" si="9"/>
        <v>0.15681233933161953</v>
      </c>
    </row>
    <row r="94" spans="1:18" x14ac:dyDescent="0.25">
      <c r="A94" s="146"/>
      <c r="B94" s="115">
        <v>2001</v>
      </c>
      <c r="C94" s="114">
        <v>1570</v>
      </c>
      <c r="D94" s="114">
        <v>1870</v>
      </c>
      <c r="E94" s="114">
        <v>2520</v>
      </c>
      <c r="F94" s="114">
        <v>1270</v>
      </c>
      <c r="G94" s="114">
        <v>7220</v>
      </c>
      <c r="H94" s="113">
        <v>390</v>
      </c>
      <c r="I94" s="113">
        <v>360</v>
      </c>
      <c r="J94" s="113">
        <v>40</v>
      </c>
      <c r="K94" s="113">
        <v>-600</v>
      </c>
      <c r="L94" s="112">
        <f t="shared" si="10"/>
        <v>-560</v>
      </c>
      <c r="M94" s="95">
        <v>41.6</v>
      </c>
      <c r="N94" s="77">
        <f t="shared" si="11"/>
        <v>9.1863517060367457</v>
      </c>
      <c r="O94" s="125">
        <f t="shared" si="6"/>
        <v>0.21745152354570638</v>
      </c>
      <c r="P94" s="125">
        <f t="shared" si="7"/>
        <v>0.25900277008310252</v>
      </c>
      <c r="Q94" s="125">
        <f t="shared" si="8"/>
        <v>0.34903047091412742</v>
      </c>
      <c r="R94" s="125">
        <f t="shared" si="9"/>
        <v>0.17590027700831026</v>
      </c>
    </row>
    <row r="95" spans="1:18" x14ac:dyDescent="0.25">
      <c r="A95" s="146"/>
      <c r="B95" s="115">
        <v>2006</v>
      </c>
      <c r="C95" s="114">
        <v>1500</v>
      </c>
      <c r="D95" s="114">
        <v>1790</v>
      </c>
      <c r="E95" s="114">
        <v>2660</v>
      </c>
      <c r="F95" s="114">
        <v>1440</v>
      </c>
      <c r="G95" s="114">
        <v>7380</v>
      </c>
      <c r="H95" s="113">
        <v>350</v>
      </c>
      <c r="I95" s="113">
        <v>350</v>
      </c>
      <c r="J95" s="113">
        <v>0</v>
      </c>
      <c r="K95" s="113">
        <v>160</v>
      </c>
      <c r="L95" s="112">
        <f t="shared" si="10"/>
        <v>160</v>
      </c>
      <c r="M95" s="95">
        <v>43.8</v>
      </c>
      <c r="N95" s="77">
        <f t="shared" si="11"/>
        <v>5.2884615384615277</v>
      </c>
      <c r="O95" s="125">
        <f t="shared" si="6"/>
        <v>0.2032520325203252</v>
      </c>
      <c r="P95" s="125">
        <f t="shared" si="7"/>
        <v>0.24254742547425473</v>
      </c>
      <c r="Q95" s="125">
        <f t="shared" si="8"/>
        <v>0.36043360433604338</v>
      </c>
      <c r="R95" s="125">
        <f t="shared" si="9"/>
        <v>0.1951219512195122</v>
      </c>
    </row>
    <row r="96" spans="1:18" x14ac:dyDescent="0.25">
      <c r="A96" s="146"/>
      <c r="B96" s="115">
        <v>2013</v>
      </c>
      <c r="C96" s="114">
        <v>1420</v>
      </c>
      <c r="D96" s="114">
        <v>1890</v>
      </c>
      <c r="E96" s="114">
        <v>2780</v>
      </c>
      <c r="F96" s="114">
        <v>1720</v>
      </c>
      <c r="G96" s="114">
        <v>7810</v>
      </c>
      <c r="H96" s="113">
        <v>400</v>
      </c>
      <c r="I96" s="113">
        <v>330</v>
      </c>
      <c r="J96" s="113">
        <v>70</v>
      </c>
      <c r="K96" s="113">
        <v>270</v>
      </c>
      <c r="L96" s="112">
        <f t="shared" si="10"/>
        <v>340</v>
      </c>
      <c r="M96" s="95">
        <v>45.5</v>
      </c>
      <c r="N96" s="77">
        <f t="shared" si="11"/>
        <v>3.8812785388127922</v>
      </c>
      <c r="O96" s="125">
        <f t="shared" si="6"/>
        <v>0.18181818181818182</v>
      </c>
      <c r="P96" s="125">
        <f t="shared" si="7"/>
        <v>0.24199743918053776</v>
      </c>
      <c r="Q96" s="125">
        <f t="shared" si="8"/>
        <v>0.3559539052496799</v>
      </c>
      <c r="R96" s="125">
        <f t="shared" si="9"/>
        <v>0.22023047375160051</v>
      </c>
    </row>
    <row r="97" spans="1:18" x14ac:dyDescent="0.25">
      <c r="A97" s="146"/>
      <c r="B97" s="115">
        <v>2018</v>
      </c>
      <c r="C97" s="114">
        <v>1390</v>
      </c>
      <c r="D97" s="114">
        <v>2100</v>
      </c>
      <c r="E97" s="114">
        <v>2810</v>
      </c>
      <c r="F97" s="114">
        <v>1820</v>
      </c>
      <c r="G97" s="114">
        <v>8120</v>
      </c>
      <c r="H97" s="113">
        <v>400</v>
      </c>
      <c r="I97" s="113">
        <v>380</v>
      </c>
      <c r="J97" s="113">
        <v>30</v>
      </c>
      <c r="K97" s="113">
        <v>290</v>
      </c>
      <c r="L97" s="112">
        <f t="shared" si="10"/>
        <v>320</v>
      </c>
      <c r="M97" s="95">
        <v>46.1</v>
      </c>
      <c r="N97" s="77">
        <f t="shared" si="11"/>
        <v>1.3186813186813218</v>
      </c>
      <c r="O97" s="125">
        <f t="shared" si="6"/>
        <v>0.17118226600985223</v>
      </c>
      <c r="P97" s="125">
        <f t="shared" si="7"/>
        <v>0.25862068965517243</v>
      </c>
      <c r="Q97" s="125">
        <f t="shared" si="8"/>
        <v>0.3460591133004926</v>
      </c>
      <c r="R97" s="125">
        <f t="shared" si="9"/>
        <v>0.22413793103448276</v>
      </c>
    </row>
    <row r="98" spans="1:18" x14ac:dyDescent="0.25">
      <c r="A98" s="146"/>
      <c r="B98" s="115">
        <v>2023</v>
      </c>
      <c r="C98" s="114">
        <v>1390</v>
      </c>
      <c r="D98" s="114">
        <v>2120</v>
      </c>
      <c r="E98" s="114">
        <v>2800</v>
      </c>
      <c r="F98" s="114">
        <v>2020</v>
      </c>
      <c r="G98" s="114">
        <v>8330</v>
      </c>
      <c r="H98" s="113">
        <v>390</v>
      </c>
      <c r="I98" s="113">
        <v>380</v>
      </c>
      <c r="J98" s="113">
        <v>0</v>
      </c>
      <c r="K98" s="113">
        <v>200</v>
      </c>
      <c r="L98" s="112">
        <f t="shared" si="10"/>
        <v>200</v>
      </c>
      <c r="M98" s="95">
        <v>46.8</v>
      </c>
      <c r="N98" s="77">
        <f t="shared" si="11"/>
        <v>1.5184381778741773</v>
      </c>
      <c r="O98" s="125">
        <f t="shared" si="6"/>
        <v>0.16686674669867949</v>
      </c>
      <c r="P98" s="125">
        <f t="shared" si="7"/>
        <v>0.25450180072028811</v>
      </c>
      <c r="Q98" s="125">
        <f t="shared" si="8"/>
        <v>0.33613445378151263</v>
      </c>
      <c r="R98" s="125">
        <f t="shared" si="9"/>
        <v>0.2424969987995198</v>
      </c>
    </row>
    <row r="99" spans="1:18" x14ac:dyDescent="0.25">
      <c r="A99" s="146"/>
      <c r="B99" s="115">
        <v>2028</v>
      </c>
      <c r="C99" s="114">
        <v>1350</v>
      </c>
      <c r="D99" s="114">
        <v>2100</v>
      </c>
      <c r="E99" s="114">
        <v>2700</v>
      </c>
      <c r="F99" s="114">
        <v>2260</v>
      </c>
      <c r="G99" s="114">
        <v>8400</v>
      </c>
      <c r="H99" s="113">
        <v>380</v>
      </c>
      <c r="I99" s="113">
        <v>400</v>
      </c>
      <c r="J99" s="113">
        <v>-30</v>
      </c>
      <c r="K99" s="113">
        <v>100</v>
      </c>
      <c r="L99" s="112">
        <f t="shared" si="10"/>
        <v>70</v>
      </c>
      <c r="M99" s="95">
        <v>47.5</v>
      </c>
      <c r="N99" s="77">
        <f t="shared" si="11"/>
        <v>1.495726495726502</v>
      </c>
      <c r="O99" s="125">
        <f t="shared" si="6"/>
        <v>0.16071428571428573</v>
      </c>
      <c r="P99" s="125">
        <f t="shared" si="7"/>
        <v>0.25</v>
      </c>
      <c r="Q99" s="125">
        <f t="shared" si="8"/>
        <v>0.32142857142857145</v>
      </c>
      <c r="R99" s="125">
        <f t="shared" si="9"/>
        <v>0.26904761904761904</v>
      </c>
    </row>
    <row r="100" spans="1:18" x14ac:dyDescent="0.25">
      <c r="A100" s="146"/>
      <c r="B100" s="115">
        <v>2033</v>
      </c>
      <c r="C100" s="114">
        <v>1320</v>
      </c>
      <c r="D100" s="114">
        <v>1990</v>
      </c>
      <c r="E100" s="114">
        <v>2690</v>
      </c>
      <c r="F100" s="114">
        <v>2450</v>
      </c>
      <c r="G100" s="114">
        <v>8440</v>
      </c>
      <c r="H100" s="113">
        <v>370</v>
      </c>
      <c r="I100" s="113">
        <v>440</v>
      </c>
      <c r="J100" s="113">
        <v>-60</v>
      </c>
      <c r="K100" s="113">
        <v>100</v>
      </c>
      <c r="L100" s="112">
        <f t="shared" si="10"/>
        <v>40</v>
      </c>
      <c r="M100" s="95">
        <v>48.2</v>
      </c>
      <c r="N100" s="77">
        <f t="shared" si="11"/>
        <v>1.4736842105263219</v>
      </c>
      <c r="O100" s="125">
        <f t="shared" si="6"/>
        <v>0.15639810426540285</v>
      </c>
      <c r="P100" s="125">
        <f t="shared" si="7"/>
        <v>0.23578199052132701</v>
      </c>
      <c r="Q100" s="125">
        <f t="shared" si="8"/>
        <v>0.31872037914691942</v>
      </c>
      <c r="R100" s="125">
        <f t="shared" si="9"/>
        <v>0.29028436018957349</v>
      </c>
    </row>
    <row r="101" spans="1:18" x14ac:dyDescent="0.25">
      <c r="A101" s="146"/>
      <c r="B101" s="115">
        <v>2038</v>
      </c>
      <c r="C101" s="114">
        <v>1300</v>
      </c>
      <c r="D101" s="114">
        <v>1910</v>
      </c>
      <c r="E101" s="114">
        <v>2700</v>
      </c>
      <c r="F101" s="114">
        <v>2540</v>
      </c>
      <c r="G101" s="114">
        <v>8450</v>
      </c>
      <c r="H101" s="113">
        <v>370</v>
      </c>
      <c r="I101" s="113">
        <v>470</v>
      </c>
      <c r="J101" s="113">
        <v>-90</v>
      </c>
      <c r="K101" s="113">
        <v>100</v>
      </c>
      <c r="L101" s="112">
        <f t="shared" si="10"/>
        <v>10</v>
      </c>
      <c r="M101" s="95">
        <v>49</v>
      </c>
      <c r="N101" s="77">
        <f t="shared" si="11"/>
        <v>1.6597510373443924</v>
      </c>
      <c r="O101" s="125">
        <f t="shared" si="6"/>
        <v>0.15384615384615385</v>
      </c>
      <c r="P101" s="125">
        <f t="shared" si="7"/>
        <v>0.22603550295857988</v>
      </c>
      <c r="Q101" s="125">
        <f t="shared" si="8"/>
        <v>0.31952662721893493</v>
      </c>
      <c r="R101" s="125">
        <f t="shared" si="9"/>
        <v>0.30059171597633139</v>
      </c>
    </row>
    <row r="102" spans="1:18" x14ac:dyDescent="0.25">
      <c r="A102" s="146"/>
      <c r="B102" s="115">
        <v>2043</v>
      </c>
      <c r="C102" s="114">
        <v>1300</v>
      </c>
      <c r="D102" s="114">
        <v>1880</v>
      </c>
      <c r="E102" s="114">
        <v>2710</v>
      </c>
      <c r="F102" s="114">
        <v>2550</v>
      </c>
      <c r="G102" s="114">
        <v>8440</v>
      </c>
      <c r="H102" s="113">
        <v>380</v>
      </c>
      <c r="I102" s="113">
        <v>490</v>
      </c>
      <c r="J102" s="113">
        <v>-110</v>
      </c>
      <c r="K102" s="113">
        <v>100</v>
      </c>
      <c r="L102" s="112">
        <f t="shared" si="10"/>
        <v>-10</v>
      </c>
      <c r="M102" s="95">
        <v>50.1</v>
      </c>
      <c r="N102" s="77">
        <f t="shared" si="11"/>
        <v>2.2448979591836764</v>
      </c>
      <c r="O102" s="125">
        <f t="shared" si="6"/>
        <v>0.15402843601895735</v>
      </c>
      <c r="P102" s="125">
        <f t="shared" si="7"/>
        <v>0.22274881516587677</v>
      </c>
      <c r="Q102" s="125">
        <f t="shared" si="8"/>
        <v>0.32109004739336494</v>
      </c>
      <c r="R102" s="125">
        <f t="shared" si="9"/>
        <v>0.30213270142180093</v>
      </c>
    </row>
    <row r="103" spans="1:18" x14ac:dyDescent="0.25">
      <c r="A103" s="146"/>
      <c r="B103" s="115">
        <v>2048</v>
      </c>
      <c r="C103" s="114">
        <v>1300</v>
      </c>
      <c r="D103" s="114">
        <v>1850</v>
      </c>
      <c r="E103" s="114">
        <v>2710</v>
      </c>
      <c r="F103" s="114">
        <v>2550</v>
      </c>
      <c r="G103" s="114">
        <v>8410</v>
      </c>
      <c r="H103" s="113">
        <v>370</v>
      </c>
      <c r="I103" s="113">
        <v>510</v>
      </c>
      <c r="J103" s="113">
        <v>-130</v>
      </c>
      <c r="K103" s="113">
        <v>100</v>
      </c>
      <c r="L103" s="112">
        <f t="shared" si="10"/>
        <v>-30</v>
      </c>
      <c r="M103" s="95">
        <v>50.8</v>
      </c>
      <c r="N103" s="77">
        <f t="shared" si="11"/>
        <v>1.3972055888223467</v>
      </c>
      <c r="O103" s="125">
        <f t="shared" si="6"/>
        <v>0.15457788347205709</v>
      </c>
      <c r="P103" s="125">
        <f t="shared" si="7"/>
        <v>0.21997621878715815</v>
      </c>
      <c r="Q103" s="125">
        <f t="shared" si="8"/>
        <v>0.32223543400713439</v>
      </c>
      <c r="R103" s="125">
        <f t="shared" si="9"/>
        <v>0.3032104637336504</v>
      </c>
    </row>
    <row r="104" spans="1:18" x14ac:dyDescent="0.25">
      <c r="A104" s="146" t="s">
        <v>128</v>
      </c>
      <c r="B104" s="115">
        <v>1996</v>
      </c>
      <c r="C104" s="114">
        <v>4700</v>
      </c>
      <c r="D104" s="114">
        <v>7000</v>
      </c>
      <c r="E104" s="114">
        <v>6700</v>
      </c>
      <c r="F104" s="114">
        <v>3700</v>
      </c>
      <c r="G104" s="114">
        <v>22000</v>
      </c>
      <c r="H104" s="113" t="s">
        <v>101</v>
      </c>
      <c r="I104" s="113" t="s">
        <v>101</v>
      </c>
      <c r="J104" s="113" t="s">
        <v>101</v>
      </c>
      <c r="K104" s="113" t="s">
        <v>101</v>
      </c>
      <c r="L104" s="113" t="s">
        <v>101</v>
      </c>
      <c r="M104" s="95">
        <v>38.200000000000003</v>
      </c>
      <c r="N104" s="77"/>
      <c r="O104" s="125">
        <f t="shared" si="6"/>
        <v>0.21363636363636362</v>
      </c>
      <c r="P104" s="125">
        <f t="shared" si="7"/>
        <v>0.31818181818181818</v>
      </c>
      <c r="Q104" s="125">
        <f t="shared" si="8"/>
        <v>0.30454545454545456</v>
      </c>
      <c r="R104" s="125">
        <f t="shared" si="9"/>
        <v>0.16818181818181818</v>
      </c>
    </row>
    <row r="105" spans="1:18" x14ac:dyDescent="0.25">
      <c r="A105" s="146"/>
      <c r="B105" s="115">
        <v>2001</v>
      </c>
      <c r="C105" s="114">
        <v>4100</v>
      </c>
      <c r="D105" s="114">
        <v>5400</v>
      </c>
      <c r="E105" s="114">
        <v>7000</v>
      </c>
      <c r="F105" s="114">
        <v>3900</v>
      </c>
      <c r="G105" s="114">
        <v>20500</v>
      </c>
      <c r="H105" s="113">
        <v>1200</v>
      </c>
      <c r="I105" s="113">
        <v>1200</v>
      </c>
      <c r="J105" s="113">
        <v>0</v>
      </c>
      <c r="K105" s="113">
        <v>-1500</v>
      </c>
      <c r="L105" s="112">
        <f t="shared" si="10"/>
        <v>-1500</v>
      </c>
      <c r="M105" s="95">
        <v>42.3</v>
      </c>
      <c r="N105" s="77">
        <f t="shared" si="11"/>
        <v>10.732984293193702</v>
      </c>
      <c r="O105" s="125">
        <f t="shared" si="6"/>
        <v>0.2</v>
      </c>
      <c r="P105" s="125">
        <f t="shared" si="7"/>
        <v>0.26341463414634148</v>
      </c>
      <c r="Q105" s="125">
        <f t="shared" si="8"/>
        <v>0.34146341463414637</v>
      </c>
      <c r="R105" s="125">
        <f t="shared" si="9"/>
        <v>0.19024390243902439</v>
      </c>
    </row>
    <row r="106" spans="1:18" x14ac:dyDescent="0.25">
      <c r="A106" s="146"/>
      <c r="B106" s="115">
        <v>2006</v>
      </c>
      <c r="C106" s="114">
        <v>3900</v>
      </c>
      <c r="D106" s="114">
        <v>5000</v>
      </c>
      <c r="E106" s="114">
        <v>7600</v>
      </c>
      <c r="F106" s="114">
        <v>4200</v>
      </c>
      <c r="G106" s="114">
        <v>20700</v>
      </c>
      <c r="H106" s="113">
        <v>1000</v>
      </c>
      <c r="I106" s="113">
        <v>1200</v>
      </c>
      <c r="J106" s="113">
        <v>-100</v>
      </c>
      <c r="K106" s="113">
        <v>300</v>
      </c>
      <c r="L106" s="112">
        <f t="shared" si="10"/>
        <v>200</v>
      </c>
      <c r="M106" s="95">
        <v>44.7</v>
      </c>
      <c r="N106" s="77">
        <f t="shared" si="11"/>
        <v>5.6737588652482405</v>
      </c>
      <c r="O106" s="125">
        <f t="shared" si="6"/>
        <v>0.18840579710144928</v>
      </c>
      <c r="P106" s="125">
        <f t="shared" si="7"/>
        <v>0.24154589371980675</v>
      </c>
      <c r="Q106" s="125">
        <f t="shared" si="8"/>
        <v>0.3671497584541063</v>
      </c>
      <c r="R106" s="125">
        <f t="shared" si="9"/>
        <v>0.20289855072463769</v>
      </c>
    </row>
    <row r="107" spans="1:18" x14ac:dyDescent="0.25">
      <c r="A107" s="146"/>
      <c r="B107" s="115">
        <v>2013</v>
      </c>
      <c r="C107" s="114">
        <v>4000</v>
      </c>
      <c r="D107" s="114">
        <v>5200</v>
      </c>
      <c r="E107" s="114">
        <v>7600</v>
      </c>
      <c r="F107" s="114">
        <v>4700</v>
      </c>
      <c r="G107" s="114">
        <v>21400</v>
      </c>
      <c r="H107" s="113">
        <v>1200</v>
      </c>
      <c r="I107" s="113">
        <v>1100</v>
      </c>
      <c r="J107" s="113">
        <v>0</v>
      </c>
      <c r="K107" s="113">
        <v>600</v>
      </c>
      <c r="L107" s="112">
        <f t="shared" si="10"/>
        <v>600</v>
      </c>
      <c r="M107" s="95">
        <v>45.9</v>
      </c>
      <c r="N107" s="77">
        <f t="shared" si="11"/>
        <v>2.6845637583892521</v>
      </c>
      <c r="O107" s="125">
        <f t="shared" si="6"/>
        <v>0.18691588785046728</v>
      </c>
      <c r="P107" s="125">
        <f t="shared" si="7"/>
        <v>0.24299065420560748</v>
      </c>
      <c r="Q107" s="125">
        <f t="shared" si="8"/>
        <v>0.35514018691588783</v>
      </c>
      <c r="R107" s="125">
        <f t="shared" si="9"/>
        <v>0.21962616822429906</v>
      </c>
    </row>
    <row r="108" spans="1:18" ht="15" customHeight="1" x14ac:dyDescent="0.25">
      <c r="A108" s="146"/>
      <c r="B108" s="115">
        <v>2018</v>
      </c>
      <c r="C108" s="114">
        <v>4200</v>
      </c>
      <c r="D108" s="114">
        <v>6000</v>
      </c>
      <c r="E108" s="114">
        <v>7600</v>
      </c>
      <c r="F108" s="114">
        <v>5200</v>
      </c>
      <c r="G108" s="114">
        <v>22900</v>
      </c>
      <c r="H108" s="113">
        <v>1200</v>
      </c>
      <c r="I108" s="113">
        <v>1200</v>
      </c>
      <c r="J108" s="113">
        <v>100</v>
      </c>
      <c r="K108" s="113">
        <v>1400</v>
      </c>
      <c r="L108" s="112">
        <f t="shared" si="10"/>
        <v>1500</v>
      </c>
      <c r="M108" s="95">
        <v>45.2</v>
      </c>
      <c r="N108" s="77">
        <f t="shared" si="11"/>
        <v>-1.5250544662309276</v>
      </c>
      <c r="O108" s="125">
        <f t="shared" si="6"/>
        <v>0.18340611353711792</v>
      </c>
      <c r="P108" s="125">
        <f t="shared" si="7"/>
        <v>0.26200873362445415</v>
      </c>
      <c r="Q108" s="125">
        <f t="shared" si="8"/>
        <v>0.33187772925764192</v>
      </c>
      <c r="R108" s="125">
        <f t="shared" si="9"/>
        <v>0.22707423580786026</v>
      </c>
    </row>
    <row r="109" spans="1:18" x14ac:dyDescent="0.25">
      <c r="A109" s="146"/>
      <c r="B109" s="115">
        <v>2023</v>
      </c>
      <c r="C109" s="114">
        <v>4100</v>
      </c>
      <c r="D109" s="114">
        <v>6200</v>
      </c>
      <c r="E109" s="114">
        <v>7700</v>
      </c>
      <c r="F109" s="114">
        <v>5800</v>
      </c>
      <c r="G109" s="114">
        <v>23800</v>
      </c>
      <c r="H109" s="113">
        <v>1100</v>
      </c>
      <c r="I109" s="113">
        <v>1100</v>
      </c>
      <c r="J109" s="113">
        <v>0</v>
      </c>
      <c r="K109" s="113">
        <v>900</v>
      </c>
      <c r="L109" s="112">
        <f t="shared" si="10"/>
        <v>900</v>
      </c>
      <c r="M109" s="95">
        <v>46.1</v>
      </c>
      <c r="N109" s="77">
        <f t="shared" si="11"/>
        <v>1.991150442477873</v>
      </c>
      <c r="O109" s="125">
        <f t="shared" si="6"/>
        <v>0.17226890756302521</v>
      </c>
      <c r="P109" s="125">
        <f t="shared" si="7"/>
        <v>0.26050420168067229</v>
      </c>
      <c r="Q109" s="125">
        <f t="shared" si="8"/>
        <v>0.3235294117647059</v>
      </c>
      <c r="R109" s="125">
        <f t="shared" si="9"/>
        <v>0.24369747899159663</v>
      </c>
    </row>
    <row r="110" spans="1:18" x14ac:dyDescent="0.25">
      <c r="A110" s="146"/>
      <c r="B110" s="115">
        <v>2028</v>
      </c>
      <c r="C110" s="114">
        <v>3900</v>
      </c>
      <c r="D110" s="114">
        <v>6300</v>
      </c>
      <c r="E110" s="114">
        <v>7400</v>
      </c>
      <c r="F110" s="114">
        <v>6600</v>
      </c>
      <c r="G110" s="114">
        <v>24200</v>
      </c>
      <c r="H110" s="113">
        <v>1100</v>
      </c>
      <c r="I110" s="113">
        <v>1200</v>
      </c>
      <c r="J110" s="113">
        <v>-100</v>
      </c>
      <c r="K110" s="113">
        <v>500</v>
      </c>
      <c r="L110" s="112">
        <f t="shared" si="10"/>
        <v>400</v>
      </c>
      <c r="M110" s="95">
        <v>47</v>
      </c>
      <c r="N110" s="77">
        <f t="shared" si="11"/>
        <v>1.9522776572668081</v>
      </c>
      <c r="O110" s="125">
        <f t="shared" si="6"/>
        <v>0.16115702479338842</v>
      </c>
      <c r="P110" s="125">
        <f t="shared" si="7"/>
        <v>0.26033057851239672</v>
      </c>
      <c r="Q110" s="125">
        <f t="shared" si="8"/>
        <v>0.30578512396694213</v>
      </c>
      <c r="R110" s="125">
        <f t="shared" si="9"/>
        <v>0.27272727272727271</v>
      </c>
    </row>
    <row r="111" spans="1:18" x14ac:dyDescent="0.25">
      <c r="A111" s="146"/>
      <c r="B111" s="115">
        <v>2033</v>
      </c>
      <c r="C111" s="114">
        <v>3700</v>
      </c>
      <c r="D111" s="114">
        <v>6200</v>
      </c>
      <c r="E111" s="114">
        <v>7500</v>
      </c>
      <c r="F111" s="114">
        <v>7100</v>
      </c>
      <c r="G111" s="114">
        <v>24500</v>
      </c>
      <c r="H111" s="113">
        <v>1100</v>
      </c>
      <c r="I111" s="113">
        <v>1300</v>
      </c>
      <c r="J111" s="113">
        <v>-200</v>
      </c>
      <c r="K111" s="113">
        <v>500</v>
      </c>
      <c r="L111" s="112">
        <f t="shared" si="10"/>
        <v>300</v>
      </c>
      <c r="M111" s="95">
        <v>47.8</v>
      </c>
      <c r="N111" s="77">
        <f t="shared" si="11"/>
        <v>1.7021276595744619</v>
      </c>
      <c r="O111" s="125">
        <f t="shared" si="6"/>
        <v>0.15102040816326531</v>
      </c>
      <c r="P111" s="125">
        <f t="shared" si="7"/>
        <v>0.2530612244897959</v>
      </c>
      <c r="Q111" s="125">
        <f t="shared" si="8"/>
        <v>0.30612244897959184</v>
      </c>
      <c r="R111" s="125">
        <f t="shared" si="9"/>
        <v>0.28979591836734692</v>
      </c>
    </row>
    <row r="112" spans="1:18" x14ac:dyDescent="0.25">
      <c r="A112" s="146"/>
      <c r="B112" s="115">
        <v>2038</v>
      </c>
      <c r="C112" s="114">
        <v>3700</v>
      </c>
      <c r="D112" s="114">
        <v>6000</v>
      </c>
      <c r="E112" s="114">
        <v>7500</v>
      </c>
      <c r="F112" s="114">
        <v>7500</v>
      </c>
      <c r="G112" s="114">
        <v>24700</v>
      </c>
      <c r="H112" s="113">
        <v>1100</v>
      </c>
      <c r="I112" s="113">
        <v>1400</v>
      </c>
      <c r="J112" s="113">
        <v>-300</v>
      </c>
      <c r="K112" s="113">
        <v>500</v>
      </c>
      <c r="L112" s="112">
        <f t="shared" si="10"/>
        <v>200</v>
      </c>
      <c r="M112" s="95">
        <v>48.7</v>
      </c>
      <c r="N112" s="77">
        <f t="shared" si="11"/>
        <v>1.8828451882845307</v>
      </c>
      <c r="O112" s="125">
        <f t="shared" si="6"/>
        <v>0.14979757085020243</v>
      </c>
      <c r="P112" s="125">
        <f t="shared" si="7"/>
        <v>0.24291497975708501</v>
      </c>
      <c r="Q112" s="125">
        <f t="shared" si="8"/>
        <v>0.30364372469635625</v>
      </c>
      <c r="R112" s="125">
        <f t="shared" si="9"/>
        <v>0.30364372469635625</v>
      </c>
    </row>
    <row r="113" spans="1:18" x14ac:dyDescent="0.25">
      <c r="A113" s="146"/>
      <c r="B113" s="115">
        <v>2043</v>
      </c>
      <c r="C113" s="114">
        <v>3700</v>
      </c>
      <c r="D113" s="114">
        <v>5900</v>
      </c>
      <c r="E113" s="114">
        <v>7600</v>
      </c>
      <c r="F113" s="114">
        <v>7600</v>
      </c>
      <c r="G113" s="114">
        <v>24800</v>
      </c>
      <c r="H113" s="113">
        <v>1100</v>
      </c>
      <c r="I113" s="113">
        <v>1500</v>
      </c>
      <c r="J113" s="113">
        <v>-400</v>
      </c>
      <c r="K113" s="113">
        <v>500</v>
      </c>
      <c r="L113" s="112">
        <f t="shared" si="10"/>
        <v>100</v>
      </c>
      <c r="M113" s="95">
        <v>49.7</v>
      </c>
      <c r="N113" s="77">
        <f t="shared" si="11"/>
        <v>2.0533880903490758</v>
      </c>
      <c r="O113" s="125">
        <f t="shared" si="6"/>
        <v>0.14919354838709678</v>
      </c>
      <c r="P113" s="125">
        <f t="shared" si="7"/>
        <v>0.23790322580645162</v>
      </c>
      <c r="Q113" s="125">
        <f t="shared" si="8"/>
        <v>0.30645161290322581</v>
      </c>
      <c r="R113" s="125">
        <f t="shared" si="9"/>
        <v>0.30645161290322581</v>
      </c>
    </row>
    <row r="114" spans="1:18" x14ac:dyDescent="0.25">
      <c r="A114" s="146"/>
      <c r="B114" s="115">
        <v>2048</v>
      </c>
      <c r="C114" s="114">
        <v>3700</v>
      </c>
      <c r="D114" s="114">
        <v>5800</v>
      </c>
      <c r="E114" s="114">
        <v>7700</v>
      </c>
      <c r="F114" s="114">
        <v>7700</v>
      </c>
      <c r="G114" s="114">
        <v>24800</v>
      </c>
      <c r="H114" s="113">
        <v>1100</v>
      </c>
      <c r="I114" s="113">
        <v>1600</v>
      </c>
      <c r="J114" s="113">
        <v>-500</v>
      </c>
      <c r="K114" s="113">
        <v>500</v>
      </c>
      <c r="L114" s="112">
        <f t="shared" si="10"/>
        <v>0</v>
      </c>
      <c r="M114" s="95">
        <v>50.4</v>
      </c>
      <c r="N114" s="77">
        <f t="shared" si="11"/>
        <v>1.4084507042253436</v>
      </c>
      <c r="O114" s="125">
        <f t="shared" si="6"/>
        <v>0.14919354838709678</v>
      </c>
      <c r="P114" s="125">
        <f t="shared" si="7"/>
        <v>0.23387096774193547</v>
      </c>
      <c r="Q114" s="125">
        <f t="shared" si="8"/>
        <v>0.31048387096774194</v>
      </c>
      <c r="R114" s="125">
        <f t="shared" si="9"/>
        <v>0.31048387096774194</v>
      </c>
    </row>
    <row r="115" spans="1:18" s="2" customFormat="1" ht="15" customHeight="1" x14ac:dyDescent="0.2">
      <c r="A115" s="146" t="s">
        <v>45</v>
      </c>
      <c r="B115" s="115">
        <v>1996</v>
      </c>
      <c r="C115" s="114">
        <v>97900</v>
      </c>
      <c r="D115" s="114">
        <v>184300</v>
      </c>
      <c r="E115" s="114">
        <v>134300</v>
      </c>
      <c r="F115" s="114">
        <v>64000</v>
      </c>
      <c r="G115" s="114">
        <v>480400</v>
      </c>
      <c r="H115" s="113" t="s">
        <v>101</v>
      </c>
      <c r="I115" s="113" t="s">
        <v>101</v>
      </c>
      <c r="J115" s="113" t="s">
        <v>101</v>
      </c>
      <c r="K115" s="113" t="s">
        <v>101</v>
      </c>
      <c r="L115" s="113" t="s">
        <v>101</v>
      </c>
      <c r="M115" s="95">
        <v>34.4</v>
      </c>
      <c r="N115" s="77"/>
      <c r="O115" s="125">
        <f t="shared" si="6"/>
        <v>0.20378850957535388</v>
      </c>
      <c r="P115" s="125">
        <f t="shared" si="7"/>
        <v>0.38363863447127394</v>
      </c>
      <c r="Q115" s="125">
        <f t="shared" si="8"/>
        <v>0.2795587010824313</v>
      </c>
      <c r="R115" s="125">
        <f t="shared" si="9"/>
        <v>0.13322231473771856</v>
      </c>
    </row>
    <row r="116" spans="1:18" s="2" customFormat="1" ht="15" customHeight="1" x14ac:dyDescent="0.2">
      <c r="A116" s="146"/>
      <c r="B116" s="115">
        <v>2001</v>
      </c>
      <c r="C116" s="114">
        <v>100100</v>
      </c>
      <c r="D116" s="114">
        <v>176100</v>
      </c>
      <c r="E116" s="114">
        <v>152800</v>
      </c>
      <c r="F116" s="114">
        <v>67700</v>
      </c>
      <c r="G116" s="114">
        <v>496700</v>
      </c>
      <c r="H116" s="113">
        <v>31000</v>
      </c>
      <c r="I116" s="113">
        <v>18900</v>
      </c>
      <c r="J116" s="113">
        <v>12100</v>
      </c>
      <c r="K116" s="113">
        <v>4100</v>
      </c>
      <c r="L116" s="112">
        <f t="shared" si="10"/>
        <v>16200</v>
      </c>
      <c r="M116" s="95">
        <v>36.4</v>
      </c>
      <c r="N116" s="77">
        <f t="shared" si="11"/>
        <v>5.8139534883720927</v>
      </c>
      <c r="O116" s="125">
        <f t="shared" si="6"/>
        <v>0.20153009865109725</v>
      </c>
      <c r="P116" s="125">
        <f t="shared" si="7"/>
        <v>0.35453996376082142</v>
      </c>
      <c r="Q116" s="125">
        <f t="shared" si="8"/>
        <v>0.30763036037849811</v>
      </c>
      <c r="R116" s="125">
        <f t="shared" si="9"/>
        <v>0.13629957720958324</v>
      </c>
    </row>
    <row r="117" spans="1:18" s="2" customFormat="1" ht="15" customHeight="1" x14ac:dyDescent="0.2">
      <c r="A117" s="146"/>
      <c r="B117" s="115">
        <v>2006</v>
      </c>
      <c r="C117" s="114">
        <v>104700</v>
      </c>
      <c r="D117" s="114">
        <v>185000</v>
      </c>
      <c r="E117" s="114">
        <v>175600</v>
      </c>
      <c r="F117" s="114">
        <v>74700</v>
      </c>
      <c r="G117" s="114">
        <v>540000</v>
      </c>
      <c r="H117" s="113">
        <v>31900</v>
      </c>
      <c r="I117" s="113">
        <v>19900</v>
      </c>
      <c r="J117" s="113">
        <v>12100</v>
      </c>
      <c r="K117" s="113">
        <v>31300</v>
      </c>
      <c r="L117" s="112">
        <f t="shared" si="10"/>
        <v>43400</v>
      </c>
      <c r="M117" s="95">
        <v>37.6</v>
      </c>
      <c r="N117" s="77">
        <f t="shared" si="11"/>
        <v>3.2967032967033045</v>
      </c>
      <c r="O117" s="125">
        <f t="shared" si="6"/>
        <v>0.19388888888888889</v>
      </c>
      <c r="P117" s="125">
        <f t="shared" si="7"/>
        <v>0.34259259259259262</v>
      </c>
      <c r="Q117" s="125">
        <f t="shared" si="8"/>
        <v>0.32518518518518519</v>
      </c>
      <c r="R117" s="125">
        <f t="shared" si="9"/>
        <v>0.13833333333333334</v>
      </c>
    </row>
    <row r="118" spans="1:18" s="2" customFormat="1" ht="15" customHeight="1" x14ac:dyDescent="0.2">
      <c r="A118" s="146"/>
      <c r="B118" s="115">
        <v>2013</v>
      </c>
      <c r="C118" s="114">
        <v>105700</v>
      </c>
      <c r="D118" s="114">
        <v>179700</v>
      </c>
      <c r="E118" s="114">
        <v>191700</v>
      </c>
      <c r="F118" s="114">
        <v>85800</v>
      </c>
      <c r="G118" s="114">
        <v>562900</v>
      </c>
      <c r="H118" s="113">
        <v>34800</v>
      </c>
      <c r="I118" s="113">
        <v>21300</v>
      </c>
      <c r="J118" s="113">
        <v>13500</v>
      </c>
      <c r="K118" s="113">
        <v>-4400</v>
      </c>
      <c r="L118" s="112">
        <f t="shared" si="10"/>
        <v>9100</v>
      </c>
      <c r="M118" s="95">
        <v>39.5</v>
      </c>
      <c r="N118" s="77">
        <f t="shared" si="11"/>
        <v>5.0531914893616987</v>
      </c>
      <c r="O118" s="125">
        <f t="shared" si="6"/>
        <v>0.18777758038728015</v>
      </c>
      <c r="P118" s="125">
        <f t="shared" si="7"/>
        <v>0.31923965180316222</v>
      </c>
      <c r="Q118" s="125">
        <f t="shared" si="8"/>
        <v>0.34055782554627823</v>
      </c>
      <c r="R118" s="125">
        <f t="shared" si="9"/>
        <v>0.15242494226327943</v>
      </c>
    </row>
    <row r="119" spans="1:18" s="2" customFormat="1" ht="15" customHeight="1" x14ac:dyDescent="0.2">
      <c r="A119" s="146"/>
      <c r="B119" s="115">
        <v>2018</v>
      </c>
      <c r="C119" s="114">
        <v>111600</v>
      </c>
      <c r="D119" s="114">
        <v>211800</v>
      </c>
      <c r="E119" s="114">
        <v>201200</v>
      </c>
      <c r="F119" s="114">
        <v>98200</v>
      </c>
      <c r="G119" s="114">
        <v>622800</v>
      </c>
      <c r="H119" s="113">
        <v>34900</v>
      </c>
      <c r="I119" s="113">
        <v>21700</v>
      </c>
      <c r="J119" s="113">
        <v>13200</v>
      </c>
      <c r="K119" s="113">
        <v>46700</v>
      </c>
      <c r="L119" s="112">
        <f t="shared" si="10"/>
        <v>59900</v>
      </c>
      <c r="M119" s="95">
        <v>38.4</v>
      </c>
      <c r="N119" s="77">
        <f t="shared" si="11"/>
        <v>-2.7848101265822822</v>
      </c>
      <c r="O119" s="125">
        <f t="shared" si="6"/>
        <v>0.1791907514450867</v>
      </c>
      <c r="P119" s="125">
        <f t="shared" si="7"/>
        <v>0.34007707129094411</v>
      </c>
      <c r="Q119" s="125">
        <f t="shared" si="8"/>
        <v>0.32305716120745021</v>
      </c>
      <c r="R119" s="125">
        <f t="shared" si="9"/>
        <v>0.15767501605651896</v>
      </c>
    </row>
    <row r="120" spans="1:18" s="2" customFormat="1" ht="15" customHeight="1" x14ac:dyDescent="0.2">
      <c r="A120" s="146"/>
      <c r="B120" s="115">
        <v>2023</v>
      </c>
      <c r="C120" s="114">
        <v>113200</v>
      </c>
      <c r="D120" s="114">
        <v>222700</v>
      </c>
      <c r="E120" s="114">
        <v>210800</v>
      </c>
      <c r="F120" s="114">
        <v>114500</v>
      </c>
      <c r="G120" s="114">
        <v>661300</v>
      </c>
      <c r="H120" s="113">
        <v>35500</v>
      </c>
      <c r="I120" s="113">
        <v>23000</v>
      </c>
      <c r="J120" s="113">
        <v>12500</v>
      </c>
      <c r="K120" s="113">
        <v>26100</v>
      </c>
      <c r="L120" s="112">
        <f t="shared" si="10"/>
        <v>38600</v>
      </c>
      <c r="M120" s="95">
        <v>39.4</v>
      </c>
      <c r="N120" s="77">
        <f t="shared" si="11"/>
        <v>2.604166666666667</v>
      </c>
      <c r="O120" s="125">
        <f t="shared" si="6"/>
        <v>0.17117798276122789</v>
      </c>
      <c r="P120" s="125">
        <f t="shared" si="7"/>
        <v>0.33676092544987146</v>
      </c>
      <c r="Q120" s="125">
        <f t="shared" si="8"/>
        <v>0.31876606683804626</v>
      </c>
      <c r="R120" s="125">
        <f t="shared" si="9"/>
        <v>0.17314380765159534</v>
      </c>
    </row>
    <row r="121" spans="1:18" s="2" customFormat="1" ht="15" customHeight="1" x14ac:dyDescent="0.2">
      <c r="A121" s="146"/>
      <c r="B121" s="115">
        <v>2028</v>
      </c>
      <c r="C121" s="114">
        <v>110000</v>
      </c>
      <c r="D121" s="114">
        <v>228500</v>
      </c>
      <c r="E121" s="114">
        <v>217400</v>
      </c>
      <c r="F121" s="114">
        <v>134000</v>
      </c>
      <c r="G121" s="114">
        <v>689900</v>
      </c>
      <c r="H121" s="113">
        <v>35400</v>
      </c>
      <c r="I121" s="113">
        <v>24600</v>
      </c>
      <c r="J121" s="113">
        <v>10900</v>
      </c>
      <c r="K121" s="113">
        <v>17700</v>
      </c>
      <c r="L121" s="112">
        <f t="shared" si="10"/>
        <v>28600</v>
      </c>
      <c r="M121" s="95">
        <v>40.700000000000003</v>
      </c>
      <c r="N121" s="77">
        <f t="shared" si="11"/>
        <v>3.2994923857868135</v>
      </c>
      <c r="O121" s="125">
        <f t="shared" si="6"/>
        <v>0.15944339759385417</v>
      </c>
      <c r="P121" s="125">
        <f t="shared" si="7"/>
        <v>0.33120742136541526</v>
      </c>
      <c r="Q121" s="125">
        <f t="shared" si="8"/>
        <v>0.31511813306276271</v>
      </c>
      <c r="R121" s="125">
        <f t="shared" si="9"/>
        <v>0.19423104797796781</v>
      </c>
    </row>
    <row r="122" spans="1:18" s="2" customFormat="1" ht="15" customHeight="1" x14ac:dyDescent="0.2">
      <c r="A122" s="146"/>
      <c r="B122" s="115">
        <v>2033</v>
      </c>
      <c r="C122" s="114">
        <v>108100</v>
      </c>
      <c r="D122" s="114">
        <v>226400</v>
      </c>
      <c r="E122" s="114">
        <v>230600</v>
      </c>
      <c r="F122" s="114">
        <v>151000</v>
      </c>
      <c r="G122" s="114">
        <v>716000</v>
      </c>
      <c r="H122" s="113">
        <v>35300</v>
      </c>
      <c r="I122" s="113">
        <v>26800</v>
      </c>
      <c r="J122" s="113">
        <v>8500</v>
      </c>
      <c r="K122" s="113">
        <v>17700</v>
      </c>
      <c r="L122" s="112">
        <f t="shared" si="10"/>
        <v>26200</v>
      </c>
      <c r="M122" s="95">
        <v>42.1</v>
      </c>
      <c r="N122" s="77">
        <f t="shared" si="11"/>
        <v>3.4398034398034363</v>
      </c>
      <c r="O122" s="125">
        <f t="shared" si="6"/>
        <v>0.1509776536312849</v>
      </c>
      <c r="P122" s="125">
        <f t="shared" si="7"/>
        <v>0.31620111731843575</v>
      </c>
      <c r="Q122" s="125">
        <f t="shared" si="8"/>
        <v>0.32206703910614526</v>
      </c>
      <c r="R122" s="125">
        <f t="shared" si="9"/>
        <v>0.21089385474860337</v>
      </c>
    </row>
    <row r="123" spans="1:18" s="2" customFormat="1" ht="15" customHeight="1" x14ac:dyDescent="0.2">
      <c r="A123" s="146"/>
      <c r="B123" s="115">
        <v>2038</v>
      </c>
      <c r="C123" s="114">
        <v>107700</v>
      </c>
      <c r="D123" s="114">
        <v>227900</v>
      </c>
      <c r="E123" s="114">
        <v>237300</v>
      </c>
      <c r="F123" s="114">
        <v>166800</v>
      </c>
      <c r="G123" s="114">
        <v>739700</v>
      </c>
      <c r="H123" s="113">
        <v>35700</v>
      </c>
      <c r="I123" s="113">
        <v>29600</v>
      </c>
      <c r="J123" s="113">
        <v>6000</v>
      </c>
      <c r="K123" s="113">
        <v>17700</v>
      </c>
      <c r="L123" s="112">
        <f t="shared" si="10"/>
        <v>23700</v>
      </c>
      <c r="M123" s="95">
        <v>43.4</v>
      </c>
      <c r="N123" s="77">
        <f t="shared" si="11"/>
        <v>3.0878859857482119</v>
      </c>
      <c r="O123" s="125">
        <f t="shared" si="6"/>
        <v>0.14559956739218602</v>
      </c>
      <c r="P123" s="125">
        <f t="shared" si="7"/>
        <v>0.30809787751791268</v>
      </c>
      <c r="Q123" s="125">
        <f t="shared" si="8"/>
        <v>0.32080573205353524</v>
      </c>
      <c r="R123" s="125">
        <f t="shared" si="9"/>
        <v>0.22549682303636609</v>
      </c>
    </row>
    <row r="124" spans="1:18" s="2" customFormat="1" ht="15" customHeight="1" x14ac:dyDescent="0.2">
      <c r="A124" s="146"/>
      <c r="B124" s="115">
        <v>2043</v>
      </c>
      <c r="C124" s="114">
        <v>108900</v>
      </c>
      <c r="D124" s="114">
        <v>230100</v>
      </c>
      <c r="E124" s="114">
        <v>246600</v>
      </c>
      <c r="F124" s="114">
        <v>175800</v>
      </c>
      <c r="G124" s="114">
        <v>761300</v>
      </c>
      <c r="H124" s="113">
        <v>36500</v>
      </c>
      <c r="I124" s="113">
        <v>32600</v>
      </c>
      <c r="J124" s="113">
        <v>3900</v>
      </c>
      <c r="K124" s="113">
        <v>17700</v>
      </c>
      <c r="L124" s="112">
        <f t="shared" si="10"/>
        <v>21600</v>
      </c>
      <c r="M124" s="95">
        <v>44.2</v>
      </c>
      <c r="N124" s="77">
        <f t="shared" si="11"/>
        <v>1.8433179723502402</v>
      </c>
      <c r="O124" s="125">
        <f t="shared" si="6"/>
        <v>0.14304479180349403</v>
      </c>
      <c r="P124" s="125">
        <f t="shared" si="7"/>
        <v>0.30224615788782344</v>
      </c>
      <c r="Q124" s="125">
        <f t="shared" si="8"/>
        <v>0.32391961119138318</v>
      </c>
      <c r="R124" s="125">
        <f t="shared" si="9"/>
        <v>0.23092079337974517</v>
      </c>
    </row>
    <row r="125" spans="1:18" s="2" customFormat="1" ht="15" customHeight="1" x14ac:dyDescent="0.2">
      <c r="A125" s="146"/>
      <c r="B125" s="115">
        <v>2048</v>
      </c>
      <c r="C125" s="114">
        <v>110400</v>
      </c>
      <c r="D125" s="114">
        <v>229700</v>
      </c>
      <c r="E125" s="114">
        <v>255800</v>
      </c>
      <c r="F125" s="114">
        <v>184600</v>
      </c>
      <c r="G125" s="114">
        <v>780500</v>
      </c>
      <c r="H125" s="113">
        <v>36800</v>
      </c>
      <c r="I125" s="113">
        <v>35300</v>
      </c>
      <c r="J125" s="113">
        <v>1500</v>
      </c>
      <c r="K125" s="113">
        <v>17700</v>
      </c>
      <c r="L125" s="112">
        <f t="shared" si="10"/>
        <v>19200</v>
      </c>
      <c r="M125" s="95">
        <v>44.8</v>
      </c>
      <c r="N125" s="77">
        <f t="shared" si="11"/>
        <v>1.3574660633484033</v>
      </c>
      <c r="O125" s="125">
        <f t="shared" si="6"/>
        <v>0.14144778987828316</v>
      </c>
      <c r="P125" s="125">
        <f t="shared" si="7"/>
        <v>0.29429852658552208</v>
      </c>
      <c r="Q125" s="125">
        <f t="shared" si="8"/>
        <v>0.32773862908392054</v>
      </c>
      <c r="R125" s="125">
        <f t="shared" si="9"/>
        <v>0.23651505445227419</v>
      </c>
    </row>
    <row r="126" spans="1:18" s="2" customFormat="1" ht="15" customHeight="1" x14ac:dyDescent="0.2">
      <c r="A126" s="12"/>
      <c r="B126" s="13"/>
      <c r="C126" s="14"/>
      <c r="D126" s="14"/>
      <c r="E126" s="14"/>
      <c r="F126" s="14"/>
      <c r="G126" s="14"/>
      <c r="H126" s="5"/>
      <c r="I126" s="5"/>
      <c r="J126" s="5"/>
      <c r="K126" s="5"/>
      <c r="L126" s="5"/>
      <c r="M126" s="92"/>
      <c r="N126" s="5"/>
      <c r="O126" s="124"/>
    </row>
    <row r="127" spans="1:18" x14ac:dyDescent="0.25">
      <c r="A127" s="16" t="s">
        <v>51</v>
      </c>
      <c r="B127" s="17"/>
      <c r="C127" s="18"/>
      <c r="D127" s="18"/>
      <c r="E127" s="18"/>
      <c r="F127" s="18"/>
      <c r="G127" s="18"/>
      <c r="H127" s="19"/>
      <c r="I127" s="19"/>
      <c r="J127" s="19"/>
      <c r="K127" s="19"/>
      <c r="L127" s="19"/>
      <c r="M127" s="91"/>
      <c r="N127" s="5"/>
    </row>
    <row r="128" spans="1:18" x14ac:dyDescent="0.25">
      <c r="A128" s="15" t="s">
        <v>105</v>
      </c>
      <c r="B128" s="15"/>
      <c r="C128" s="18"/>
      <c r="D128" s="18"/>
      <c r="E128" s="18"/>
      <c r="F128" s="18"/>
      <c r="G128" s="18"/>
      <c r="H128" s="19"/>
      <c r="I128" s="19"/>
      <c r="J128" s="19"/>
      <c r="K128" s="19"/>
      <c r="L128" s="19"/>
      <c r="M128" s="92"/>
      <c r="N128" s="5"/>
    </row>
    <row r="129" spans="1:14" x14ac:dyDescent="0.25">
      <c r="A129" s="15" t="s">
        <v>106</v>
      </c>
      <c r="B129" s="15"/>
      <c r="C129" s="18"/>
      <c r="D129" s="18"/>
      <c r="E129" s="18"/>
      <c r="F129" s="18"/>
      <c r="G129" s="18"/>
      <c r="H129" s="19"/>
      <c r="I129" s="19"/>
      <c r="J129" s="19"/>
      <c r="K129" s="19"/>
      <c r="L129" s="19"/>
      <c r="M129" s="92"/>
      <c r="N129" s="5"/>
    </row>
    <row r="130" spans="1:14" x14ac:dyDescent="0.25">
      <c r="A130" s="15" t="s">
        <v>107</v>
      </c>
      <c r="B130" s="15"/>
      <c r="C130" s="18"/>
      <c r="D130" s="18"/>
      <c r="E130" s="18"/>
      <c r="F130" s="18"/>
      <c r="G130" s="18"/>
      <c r="H130" s="19"/>
      <c r="I130" s="19"/>
      <c r="J130" s="19"/>
      <c r="K130" s="19"/>
      <c r="L130" s="19"/>
      <c r="M130" s="92"/>
      <c r="N130" s="5"/>
    </row>
    <row r="131" spans="1:14" x14ac:dyDescent="0.25">
      <c r="A131" s="15" t="s">
        <v>108</v>
      </c>
      <c r="B131" s="15"/>
      <c r="C131" s="18"/>
      <c r="D131" s="18"/>
      <c r="E131" s="18"/>
      <c r="F131" s="18"/>
      <c r="G131" s="18"/>
      <c r="H131" s="19"/>
      <c r="I131" s="19"/>
      <c r="J131" s="19"/>
      <c r="K131" s="19"/>
      <c r="L131" s="19"/>
      <c r="M131" s="92"/>
      <c r="N131" s="5"/>
    </row>
    <row r="132" spans="1:14" x14ac:dyDescent="0.25">
      <c r="A132" s="15" t="s">
        <v>109</v>
      </c>
      <c r="B132" s="15"/>
      <c r="C132" s="18"/>
      <c r="D132" s="18"/>
      <c r="E132" s="18"/>
      <c r="F132" s="18"/>
      <c r="G132" s="18"/>
      <c r="H132" s="19"/>
      <c r="I132" s="19"/>
      <c r="J132" s="19"/>
      <c r="K132" s="19"/>
      <c r="L132" s="19"/>
      <c r="M132" s="92"/>
      <c r="N132" s="5"/>
    </row>
    <row r="133" spans="1:14" x14ac:dyDescent="0.25">
      <c r="A133" s="15" t="s">
        <v>110</v>
      </c>
      <c r="B133" s="15"/>
      <c r="C133" s="18"/>
      <c r="D133" s="18"/>
      <c r="E133" s="18"/>
      <c r="F133" s="18"/>
      <c r="G133" s="18"/>
      <c r="H133" s="19"/>
      <c r="I133" s="19"/>
      <c r="J133" s="19"/>
      <c r="K133" s="19"/>
      <c r="L133" s="19"/>
      <c r="M133" s="92"/>
      <c r="N133" s="5"/>
    </row>
    <row r="134" spans="1:14" x14ac:dyDescent="0.25">
      <c r="A134" s="15" t="s">
        <v>111</v>
      </c>
      <c r="B134" s="15"/>
      <c r="C134" s="18"/>
      <c r="D134" s="18"/>
      <c r="E134" s="18"/>
      <c r="F134" s="18"/>
      <c r="G134" s="18"/>
      <c r="H134" s="19"/>
      <c r="I134" s="19"/>
      <c r="J134" s="19"/>
      <c r="K134" s="19"/>
      <c r="L134" s="19"/>
      <c r="M134" s="92"/>
      <c r="N134" s="5"/>
    </row>
    <row r="135" spans="1:14" x14ac:dyDescent="0.25">
      <c r="A135" s="20" t="s">
        <v>148</v>
      </c>
      <c r="B135" s="15"/>
      <c r="C135" s="18"/>
      <c r="D135" s="18"/>
      <c r="E135" s="18"/>
      <c r="F135" s="18"/>
      <c r="G135" s="18"/>
      <c r="H135" s="19"/>
      <c r="I135" s="19"/>
      <c r="J135" s="19"/>
      <c r="K135" s="19"/>
      <c r="L135" s="19"/>
      <c r="M135" s="92"/>
      <c r="N135" s="5"/>
    </row>
    <row r="136" spans="1:14" x14ac:dyDescent="0.25">
      <c r="A136" s="22" t="s">
        <v>116</v>
      </c>
      <c r="B136" s="15"/>
      <c r="C136" s="18"/>
      <c r="D136" s="18"/>
      <c r="E136" s="18"/>
      <c r="F136" s="18"/>
      <c r="G136" s="18"/>
      <c r="H136" s="19"/>
      <c r="I136" s="19"/>
      <c r="J136" s="19"/>
      <c r="K136" s="19"/>
      <c r="L136" s="19"/>
      <c r="M136" s="92"/>
      <c r="N136" s="5"/>
    </row>
    <row r="137" spans="1:14" x14ac:dyDescent="0.25">
      <c r="A137" s="78" t="s">
        <v>132</v>
      </c>
      <c r="B137" s="15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90"/>
      <c r="N137" s="6"/>
    </row>
  </sheetData>
  <mergeCells count="20">
    <mergeCell ref="A93:A103"/>
    <mergeCell ref="A104:A114"/>
    <mergeCell ref="A115:A125"/>
    <mergeCell ref="A5:A15"/>
    <mergeCell ref="A16:A26"/>
    <mergeCell ref="A27:A37"/>
    <mergeCell ref="A38:A48"/>
    <mergeCell ref="A49:A59"/>
    <mergeCell ref="A60:A70"/>
    <mergeCell ref="A2:R2"/>
    <mergeCell ref="O3:R3"/>
    <mergeCell ref="N3:N4"/>
    <mergeCell ref="A71:A81"/>
    <mergeCell ref="A82:A92"/>
    <mergeCell ref="A3:A4"/>
    <mergeCell ref="B3:B4"/>
    <mergeCell ref="C3:G3"/>
    <mergeCell ref="H3:K3"/>
    <mergeCell ref="M3:M4"/>
    <mergeCell ref="L3:L4"/>
  </mergeCells>
  <hyperlinks>
    <hyperlink ref="A137" r:id="rId1" xr:uid="{00000000-0004-0000-0700-000000000000}"/>
  </hyperlinks>
  <pageMargins left="0.70866141732283472" right="0.70866141732283472" top="0.74803149606299213" bottom="0.74803149606299213" header="0.31496062992125984" footer="0.31496062992125984"/>
  <pageSetup scale="45" fitToHeight="2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"/>
  <sheetViews>
    <sheetView zoomScale="85" zoomScaleNormal="85" workbookViewId="0">
      <selection activeCell="V22" sqref="V22"/>
    </sheetView>
  </sheetViews>
  <sheetFormatPr defaultColWidth="9.140625" defaultRowHeight="15" x14ac:dyDescent="0.25"/>
  <cols>
    <col min="1" max="1" width="22.42578125" style="1" customWidth="1"/>
    <col min="2" max="2" width="5.5703125" style="1" customWidth="1"/>
    <col min="3" max="11" width="9.85546875" style="1" customWidth="1"/>
    <col min="12" max="12" width="17" style="1" customWidth="1"/>
    <col min="13" max="16384" width="9.140625" style="1"/>
  </cols>
  <sheetData>
    <row r="1" spans="1:12" ht="30" customHeight="1" x14ac:dyDescent="0.25">
      <c r="A1" s="85" t="s">
        <v>149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55" customFormat="1" ht="24.95" customHeight="1" x14ac:dyDescent="0.25">
      <c r="A2" s="159" t="s">
        <v>150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</sheetData>
  <mergeCells count="1">
    <mergeCell ref="A2:L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ncial_x0020_Year xmlns="d200f07c-fc98-43f5-91a5-59456e2960b4">2019/2020</Financial_x0020_Year>
    <DocStatus xmlns="d200f07c-fc98-43f5-91a5-59456e2960b4" xsi:nil="true"/>
    <Portfolios xmlns="d200f07c-fc98-43f5-91a5-59456e2960b4" xsi:nil="true"/>
    <Month xmlns="d200f07c-fc98-43f5-91a5-59456e2960b4" xsi:nil="true"/>
    <Year xmlns="d200f07c-fc98-43f5-91a5-59456e2960b4">2020</Year>
    <Project xmlns="d200f07c-fc98-43f5-91a5-59456e2960b4" xsi:nil="true"/>
    <_dlc_DocId xmlns="ed1957ae-fbde-4d2f-9dc0-23e2c48faa68">DOCID-1313-126</_dlc_DocId>
    <_dlc_DocIdUrl xmlns="ed1957ae-fbde-4d2f-9dc0-23e2c48faa68">
      <Url>https://punakorero/groups/stratpol/_layouts/15/DocIdRedir.aspx?ID=DOCID-1313-126</Url>
      <Description>DOCID-1313-126</Description>
    </_dlc_DocIdUrl>
    <Keyword xmlns="d200f07c-fc98-43f5-91a5-59456e2960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DC4D0228905A94418AB23C27A1D7BDCA00002D6DDD51B9F143981E1628B3CF9F4E" ma:contentTypeVersion="16" ma:contentTypeDescription="Create a new document." ma:contentTypeScope="" ma:versionID="0395fd84aea3b8c39f6e6f9eb9faf40b">
  <xsd:schema xmlns:xsd="http://www.w3.org/2001/XMLSchema" xmlns:xs="http://www.w3.org/2001/XMLSchema" xmlns:p="http://schemas.microsoft.com/office/2006/metadata/properties" xmlns:ns2="d200f07c-fc98-43f5-91a5-59456e2960b4" xmlns:ns3="ed1957ae-fbde-4d2f-9dc0-23e2c48faa68" targetNamespace="http://schemas.microsoft.com/office/2006/metadata/properties" ma:root="true" ma:fieldsID="65ddd853900b760877fbe091cd1920a7" ns2:_="" ns3:_="">
    <xsd:import namespace="d200f07c-fc98-43f5-91a5-59456e2960b4"/>
    <xsd:import namespace="ed1957ae-fbde-4d2f-9dc0-23e2c48faa68"/>
    <xsd:element name="properties">
      <xsd:complexType>
        <xsd:sequence>
          <xsd:element name="documentManagement">
            <xsd:complexType>
              <xsd:all>
                <xsd:element ref="ns2:DocStatus" minOccurs="0"/>
                <xsd:element ref="ns2:Keyword" minOccurs="0"/>
                <xsd:element ref="ns2:Portfolios" minOccurs="0"/>
                <xsd:element ref="ns2:Project" minOccurs="0"/>
                <xsd:element ref="ns2:Month" minOccurs="0"/>
                <xsd:element ref="ns2:Year" minOccurs="0"/>
                <xsd:element ref="ns2:Financial_x0020_Year" minOccurs="0"/>
                <xsd:element ref="ns3:_dlc_DocIdUrl" minOccurs="0"/>
                <xsd:element ref="ns3:_dlc_DocIdPersistId" minOccurs="0"/>
                <xsd:element ref="ns3:_dlc_DocId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0f07c-fc98-43f5-91a5-59456e2960b4" elementFormDefault="qualified">
    <xsd:import namespace="http://schemas.microsoft.com/office/2006/documentManagement/types"/>
    <xsd:import namespace="http://schemas.microsoft.com/office/infopath/2007/PartnerControls"/>
    <xsd:element name="DocStatus" ma:index="2" nillable="true" ma:displayName="Document Status" ma:format="Dropdown" ma:internalName="DocStatus" ma:readOnly="false">
      <xsd:simpleType>
        <xsd:restriction base="dms:Choice">
          <xsd:enumeration value="Draft"/>
          <xsd:enumeration value="Final"/>
          <xsd:enumeration value="Archive"/>
        </xsd:restriction>
      </xsd:simpleType>
    </xsd:element>
    <xsd:element name="Keyword" ma:index="3" nillable="true" ma:displayName="Keyword" ma:format="Dropdown" ma:internalName="Keyword" ma:readOnly="false">
      <xsd:simpleType>
        <xsd:restriction base="dms:Choice">
          <xsd:enumeration value="Thinkpiece"/>
          <xsd:enumeration value="Briefings"/>
          <xsd:enumeration value="Chief Executive"/>
        </xsd:restriction>
      </xsd:simpleType>
    </xsd:element>
    <xsd:element name="Portfolios" ma:index="4" nillable="true" ma:displayName="Most Relevant Portfolio" ma:format="Dropdown" ma:internalName="Portfolios" ma:readOnly="false">
      <xsd:simpleType>
        <xsd:restriction base="dms:Choice">
          <xsd:enumeration value="Air Quality"/>
          <xsd:enumeration value="Biodiversity"/>
          <xsd:enumeration value="Biosecurity"/>
          <xsd:enumeration value="Canterbury Water Management Strategy"/>
          <xsd:enumeration value="Coastal Environment"/>
          <xsd:enumeration value="Consents and Compliance"/>
          <xsd:enumeration value="Emergency Management"/>
          <xsd:enumeration value="Flood Protection and Control Works"/>
          <xsd:enumeration value="Land"/>
          <xsd:enumeration value="Natural Hazards"/>
          <xsd:enumeration value="Navigation safety"/>
          <xsd:enumeration value="Public Passenger Transport"/>
          <xsd:enumeration value="Regional Land Transport"/>
          <xsd:enumeration value="Regional Leadership"/>
          <xsd:enumeration value="Waste Hazardous Substances and Contaminated sites"/>
        </xsd:restriction>
      </xsd:simpleType>
    </xsd:element>
    <xsd:element name="Project" ma:index="5" nillable="true" ma:displayName="Project/Subject" ma:format="Dropdown" ma:internalName="Project" ma:readOnly="false">
      <xsd:simpleType>
        <xsd:restriction base="dms:Choice">
          <xsd:enumeration value="Biosecurity"/>
          <xsd:enumeration value="Canterbury's economy"/>
          <xsd:enumeration value="Canterbury's people"/>
          <xsd:enumeration value="Canterbury's people website"/>
          <xsd:enumeration value="Collaborative management &amp; governance"/>
          <xsd:enumeration value="Drivers of change project planning docs"/>
          <xsd:enumeration value="Ecosystem services"/>
          <xsd:enumeration value="Extreme weather"/>
          <xsd:enumeration value="Ideas/papers from conferences"/>
          <xsd:enumeration value="Jobs for Nature funding"/>
          <xsd:enumeration value="Science Strategy Workshops"/>
          <xsd:enumeration value="Youth Engagement"/>
        </xsd:restriction>
      </xsd:simpleType>
    </xsd:element>
    <xsd:element name="Month" ma:index="6" nillable="true" ma:displayName="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Year" ma:index="7" nillable="true" ma:displayName="Year" ma:default="2020" ma:format="Dropdown" ma:internalName="Year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Financial_x0020_Year" ma:index="8" nillable="true" ma:displayName="Financial Year" ma:default="2019/2020" ma:format="Dropdown" ma:internalName="Financial_x0020_Year" ma:readOnly="false">
      <xsd:simpleType>
        <xsd:restriction base="dms:Choice">
          <xsd:enumeration value="2011/2012"/>
          <xsd:enumeration value="2012/2013"/>
          <xsd:enumeration value="2013/2014"/>
          <xsd:enumeration value="2014/2015"/>
          <xsd:enumeration value="2015/2016"/>
          <xsd:enumeration value="2016/2017"/>
          <xsd:enumeration value="2017/2018"/>
          <xsd:enumeration value="2018/2019"/>
          <xsd:enumeration value="2019/2020"/>
          <xsd:enumeration value="2020/2021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957ae-fbde-4d2f-9dc0-23e2c48faa68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E41F0-7715-47F5-ACF4-72977FD12452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d200f07c-fc98-43f5-91a5-59456e2960b4"/>
    <ds:schemaRef ds:uri="http://schemas.microsoft.com/office/infopath/2007/PartnerControls"/>
    <ds:schemaRef ds:uri="ed1957ae-fbde-4d2f-9dc0-23e2c48faa6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A43B4B-650A-4514-B891-CBE1C506F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0f07c-fc98-43f5-91a5-59456e2960b4"/>
    <ds:schemaRef ds:uri="ed1957ae-fbde-4d2f-9dc0-23e2c48fa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6792F-F556-4405-9B80-E1D3289A9FB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CDFD2B-417D-4A63-A32A-9A4FA5280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Contents</vt:lpstr>
      <vt:lpstr>1. RC projections</vt:lpstr>
      <vt:lpstr>2. RC projections, charts</vt:lpstr>
      <vt:lpstr>3. RC age, compts of change</vt:lpstr>
      <vt:lpstr>4. RC age, compts, charts</vt:lpstr>
      <vt:lpstr>5. Canty TA projections</vt:lpstr>
      <vt:lpstr>6. TA projections charts</vt:lpstr>
      <vt:lpstr>7. TA age, compts of change</vt:lpstr>
      <vt:lpstr>8. TA age structure, charts</vt:lpstr>
      <vt:lpstr>9. TA compts of change, charts</vt:lpstr>
      <vt:lpstr>'5. Canty TA projections'!Print_Area</vt:lpstr>
      <vt:lpstr>'7. TA age, compts of change'!Print_Area</vt:lpstr>
    </vt:vector>
  </TitlesOfParts>
  <Manager>Steve Gibling</Manager>
  <Company>Environment Canterbury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Bromell</dc:creator>
  <cp:keywords/>
  <dc:description/>
  <cp:lastModifiedBy>Katja Charmley</cp:lastModifiedBy>
  <cp:revision/>
  <dcterms:created xsi:type="dcterms:W3CDTF">2015-02-18T22:27:40Z</dcterms:created>
  <dcterms:modified xsi:type="dcterms:W3CDTF">2021-07-14T04:35:47Z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0x010100DC4D0228905A94418AB23C27A1D7BDCA00002D6DDD51B9F143981E1628B3CF9F4E</vt:lpwstr>
  </property>
  <property fmtid="{D5CDD505-2E9C-101B-9397-08002B2CF9AE}" pid="3" name="_dlc_DocIdItemGuid">
    <vt:lpwstr>70961ed1-cdf8-4713-ab3b-74e5a33b9172</vt:lpwstr>
  </property>
  <property fmtid="{D5CDD505-2E9C-101B-9397-08002B2CF9AE}" pid="4" name="Document ID Value">
    <vt:lpwstr>DOCID-1313-126</vt:lpwstr>
  </property>
  <property fmtid="{D5CDD505-2E9C-101B-9397-08002B2CF9AE}" pid="5" name="Order">
    <vt:r8>12600</vt:r8>
  </property>
</Properties>
</file>