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hirleyH\AppData\Local\Microsoft\Windows\INetCache\Content.Outlook\ACP5Y3F1\"/>
    </mc:Choice>
  </mc:AlternateContent>
  <xr:revisionPtr revIDLastSave="0" documentId="13_ncr:1_{B4EE74D0-2835-46C0-8BF0-ECCEB2537647}" xr6:coauthVersionLast="41" xr6:coauthVersionMax="43" xr10:uidLastSave="{00000000-0000-0000-0000-000000000000}"/>
  <bookViews>
    <workbookView xWindow="-120" yWindow="-120" windowWidth="29040" windowHeight="15840" activeTab="6" xr2:uid="{00000000-000D-0000-FFFF-FFFF00000000}"/>
  </bookViews>
  <sheets>
    <sheet name="Analysis" sheetId="10" r:id="rId1"/>
    <sheet name="Terms &amp; Conditions" sheetId="11" r:id="rId2"/>
    <sheet name="WQ SOE Site List" sheetId="2" r:id="rId3"/>
    <sheet name="WQ SOE data" sheetId="1" r:id="rId4"/>
    <sheet name="Additional site list" sheetId="9" r:id="rId5"/>
    <sheet name="Additional wq sites" sheetId="8" r:id="rId6"/>
    <sheet name="Raw Macro" sheetId="5" r:id="rId7"/>
    <sheet name="Summary Macro" sheetId="6" r:id="rId8"/>
    <sheet name="Macro Notes" sheetId="7" r:id="rId9"/>
  </sheets>
  <definedNames>
    <definedName name="_xlnm.Print_Area" localSheetId="8">'Macro Notes'!$A$4:$F$23</definedName>
    <definedName name="_xlnm.Print_Area" localSheetId="2">'WQ SOE Site List'!$A$1:$C$25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62" i="1" l="1"/>
  <c r="C762" i="1"/>
  <c r="D762" i="1"/>
  <c r="E762" i="1"/>
  <c r="F762" i="1"/>
  <c r="G762" i="1"/>
  <c r="H762" i="1"/>
  <c r="I762" i="1"/>
  <c r="J762" i="1"/>
  <c r="K762" i="1"/>
  <c r="L762" i="1"/>
  <c r="M762" i="1"/>
  <c r="N762" i="1"/>
  <c r="O762" i="1"/>
  <c r="P762" i="1"/>
  <c r="Q762" i="1"/>
  <c r="R762" i="1"/>
  <c r="S762" i="1"/>
  <c r="T762" i="1"/>
  <c r="U762" i="1"/>
  <c r="V762" i="1"/>
  <c r="W762" i="1"/>
  <c r="X762" i="1"/>
  <c r="Y762" i="1"/>
  <c r="Z762" i="1"/>
  <c r="AA762" i="1"/>
  <c r="AB762" i="1"/>
  <c r="AC762" i="1"/>
  <c r="AD762" i="1"/>
  <c r="AE762" i="1"/>
  <c r="AF762" i="1"/>
  <c r="AG762" i="1"/>
  <c r="AH762" i="1"/>
  <c r="AI762" i="1"/>
  <c r="AJ762" i="1"/>
  <c r="AK762" i="1"/>
  <c r="AL762" i="1"/>
  <c r="AM762" i="1"/>
  <c r="AN762" i="1"/>
  <c r="AO762" i="1"/>
  <c r="AP762" i="1"/>
  <c r="AQ762" i="1"/>
  <c r="AR762" i="1"/>
  <c r="AS762" i="1"/>
  <c r="AT762" i="1"/>
  <c r="AU762" i="1"/>
  <c r="AV762" i="1"/>
  <c r="AW762" i="1"/>
  <c r="AX762" i="1"/>
  <c r="AY762" i="1"/>
  <c r="AZ762" i="1"/>
  <c r="BA762" i="1"/>
  <c r="BB762" i="1"/>
  <c r="BC762" i="1"/>
  <c r="BD762" i="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l="1"/>
</calcChain>
</file>

<file path=xl/sharedStrings.xml><?xml version="1.0" encoding="utf-8"?>
<sst xmlns="http://schemas.openxmlformats.org/spreadsheetml/2006/main" count="9014" uniqueCount="799">
  <si>
    <t>Site Name</t>
  </si>
  <si>
    <t>Easting</t>
  </si>
  <si>
    <t>Northing</t>
  </si>
  <si>
    <t>Date</t>
  </si>
  <si>
    <t>Time</t>
  </si>
  <si>
    <t>Ammoniacal Nitrogen</t>
  </si>
  <si>
    <t>Black Disc Clarity</t>
  </si>
  <si>
    <t>Chlorophyll a (planktonic)</t>
  </si>
  <si>
    <t>Conductivity (Field)</t>
  </si>
  <si>
    <t>Cyanobacterial Transect</t>
  </si>
  <si>
    <t>Cyanobacterial mat</t>
  </si>
  <si>
    <t>Cyanobacterial mat - Rec (instream)</t>
  </si>
  <si>
    <t>Cyanobacterial mat - SoE (instream)</t>
  </si>
  <si>
    <t>Didymo</t>
  </si>
  <si>
    <t>Didymo (instream)</t>
  </si>
  <si>
    <t>Dissolved Oxygen</t>
  </si>
  <si>
    <t>Dissolved Oxygen % Saturation</t>
  </si>
  <si>
    <t>Dissolved Reactive Phosphorus</t>
  </si>
  <si>
    <t>E. coli</t>
  </si>
  <si>
    <t>Epiphytic periphyton</t>
  </si>
  <si>
    <t>Epiphytic periphyton (instream)</t>
  </si>
  <si>
    <t>Macrophytes (emergent)</t>
  </si>
  <si>
    <t>Macrophytes (submerged)</t>
  </si>
  <si>
    <t>Macrophytes - emergent (instream)</t>
  </si>
  <si>
    <t>Macrophytes - submerged (instream)</t>
  </si>
  <si>
    <t>Nitrate-N &amp; Nitrite-N</t>
  </si>
  <si>
    <t>Periphyton (long filament)</t>
  </si>
  <si>
    <t>Periphyton (mats)</t>
  </si>
  <si>
    <t>Periphyton (total cover)</t>
  </si>
  <si>
    <t>Periphyton filaments - long green (instream)</t>
  </si>
  <si>
    <t>Periphyton filaments - long other (instream)</t>
  </si>
  <si>
    <t>Periphyton filaments - short green (instream)</t>
  </si>
  <si>
    <t>Periphyton filaments - short other (instream)</t>
  </si>
  <si>
    <t>Periphyton film (instream)</t>
  </si>
  <si>
    <t>Periphyton mats - other (instream)</t>
  </si>
  <si>
    <t>Periphyton mats - thick (instream)</t>
  </si>
  <si>
    <t>Periphyton sludge (instream)</t>
  </si>
  <si>
    <t>Periphyton total cover (instream)</t>
  </si>
  <si>
    <t>Sedimentation</t>
  </si>
  <si>
    <t>Sedimentation (instream)</t>
  </si>
  <si>
    <t>Total Nitrogen</t>
  </si>
  <si>
    <t>Total Phosphorus</t>
  </si>
  <si>
    <t>Total Suspended Solids</t>
  </si>
  <si>
    <t>Turbidity</t>
  </si>
  <si>
    <t>Water Temperature (Field)</t>
  </si>
  <si>
    <t>pH</t>
  </si>
  <si>
    <t>pH (Field)</t>
  </si>
  <si>
    <t>Analysts Comments</t>
  </si>
  <si>
    <t>Bed is Visible</t>
  </si>
  <si>
    <t>Project</t>
  </si>
  <si>
    <t>Rain</t>
  </si>
  <si>
    <t>Rain Previously</t>
  </si>
  <si>
    <t>Site is dry</t>
  </si>
  <si>
    <t>Visual Observation Method</t>
  </si>
  <si>
    <t>Water Clarity</t>
  </si>
  <si>
    <t>Water Colour</t>
  </si>
  <si>
    <t>(mg/L)</t>
  </si>
  <si>
    <t>(%)</t>
  </si>
  <si>
    <t>(MPN/100ml)</t>
  </si>
  <si>
    <t>(C)</t>
  </si>
  <si>
    <t>Sampling time in NZST.</t>
  </si>
  <si>
    <t>SWINV</t>
  </si>
  <si>
    <t>not raining</t>
  </si>
  <si>
    <t>moderate</t>
  </si>
  <si>
    <t>opaque</t>
  </si>
  <si>
    <t>brown /yellow</t>
  </si>
  <si>
    <t>&gt;2420</t>
  </si>
  <si>
    <t>Not Raining</t>
  </si>
  <si>
    <t>Nil</t>
  </si>
  <si>
    <t>No</t>
  </si>
  <si>
    <t>Opaque</t>
  </si>
  <si>
    <t>Green</t>
  </si>
  <si>
    <t>&lt;0.0010</t>
  </si>
  <si>
    <t>Light</t>
  </si>
  <si>
    <t>Bankside</t>
  </si>
  <si>
    <t>&lt;0.0040</t>
  </si>
  <si>
    <t>nil</t>
  </si>
  <si>
    <t>&lt;0.010</t>
  </si>
  <si>
    <t>Bed not visible</t>
  </si>
  <si>
    <t>milky/grey</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</si>
  <si>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t>
  </si>
  <si>
    <t>no</t>
  </si>
  <si>
    <t>Turbid</t>
  </si>
  <si>
    <t>&lt;0.004</t>
  </si>
  <si>
    <t>brown yellow</t>
  </si>
  <si>
    <t>&lt;0.002</t>
  </si>
  <si>
    <t>Raining</t>
  </si>
  <si>
    <t>Moderate</t>
  </si>
  <si>
    <t>green</t>
  </si>
  <si>
    <t>NA</t>
  </si>
  <si>
    <t>Clear</t>
  </si>
  <si>
    <t>brown/yellow</t>
  </si>
  <si>
    <t>colourless</t>
  </si>
  <si>
    <t>clear</t>
  </si>
  <si>
    <t>milky grey</t>
  </si>
  <si>
    <t>Instream</t>
  </si>
  <si>
    <t>&lt;0.500</t>
  </si>
  <si>
    <t>SW Rivers</t>
  </si>
  <si>
    <t>yes</t>
  </si>
  <si>
    <t>turbid</t>
  </si>
  <si>
    <t>brown</t>
  </si>
  <si>
    <t>Not raining</t>
  </si>
  <si>
    <t>light</t>
  </si>
  <si>
    <t>&lt;0.600</t>
  </si>
  <si>
    <t>Rec Freshwater</t>
  </si>
  <si>
    <t>&gt;15.000</t>
  </si>
  <si>
    <t>Bed not visable</t>
  </si>
  <si>
    <t>&gt;7.000</t>
  </si>
  <si>
    <t>SQ20225</t>
  </si>
  <si>
    <t>Yes</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</si>
  <si>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6.8 Ã‚Â°C.</t>
  </si>
  <si>
    <t>Colourless</t>
  </si>
  <si>
    <t>Milky/Grey</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</si>
  <si>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6.3 Ã‚Â°C.</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</si>
  <si>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2.6 Ãƒ???Ãƒ??Ãƒ?Ã‚Â°C.</t>
  </si>
  <si>
    <t>SQ20350</t>
  </si>
  <si>
    <t>No Colour</t>
  </si>
  <si>
    <t>Bnkside</t>
  </si>
  <si>
    <t>Heavy</t>
  </si>
  <si>
    <t>&lt;1</t>
  </si>
  <si>
    <t xml:space="preserve">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
  </si>
  <si>
    <t>The customer has indicated that the sampling time was recorded as NZ Daylight Saving Time (NZDT).  The sampling time has been reported as supplied, on this basis.</t>
  </si>
  <si>
    <t>yellow/brown</t>
  </si>
  <si>
    <t>instream</t>
  </si>
  <si>
    <t xml:space="preserve">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analysis of Total Suspended Solids was performed using a portion of the sample which, as a result of equipment malfunction had been frozen. Please treat this result with caution as the freezing and thawing process may have affected the level of suspended solids. </t>
  </si>
  <si>
    <t>&gt;1.500</t>
  </si>
  <si>
    <t>SQ21049</t>
  </si>
  <si>
    <t>no colour</t>
  </si>
  <si>
    <t>none</t>
  </si>
  <si>
    <t>SQ20195</t>
  </si>
  <si>
    <t>SQ20228</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</si>
  <si>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6.1 Ãƒ?Ã‚Â°C.</t>
  </si>
  <si>
    <t>SQ20243</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</si>
  <si>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6.8 Ãƒ?Ã‚Â°C.</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</si>
  <si>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6.3 Â°C.</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</si>
  <si>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2.6 Ãƒ?Ã‚Â°C.</t>
  </si>
  <si>
    <t>SQ20252</t>
  </si>
  <si>
    <t>yellow brown</t>
  </si>
  <si>
    <t>SQ20232</t>
  </si>
  <si>
    <t>SQ20236</t>
  </si>
  <si>
    <t>SQ20250</t>
  </si>
  <si>
    <t xml:space="preserve">Not Raining </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</si>
  <si>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4.4Ã‚Â°C.</t>
  </si>
  <si>
    <t>SQ20318</t>
  </si>
  <si>
    <t>SQ20326</t>
  </si>
  <si>
    <t xml:space="preserve">Light </t>
  </si>
  <si>
    <t>Routine</t>
  </si>
  <si>
    <t>SQ20332</t>
  </si>
  <si>
    <t>bed not visible</t>
  </si>
  <si>
    <t>rain</t>
  </si>
  <si>
    <t>SQ20725</t>
  </si>
  <si>
    <t>&lt;1.200</t>
  </si>
  <si>
    <t>SQ20199</t>
  </si>
  <si>
    <t>SQ20599</t>
  </si>
  <si>
    <t>SQ20604</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</si>
  <si>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The sample temperature on arrival (taken from a randomly selected sample from within the batch) was 6.1 Ãƒ??Ãƒ?Ã‚Â°C.</t>
  </si>
  <si>
    <t>Milky Grey</t>
  </si>
  <si>
    <t>SQ21315</t>
  </si>
  <si>
    <t>SQ21316</t>
  </si>
  <si>
    <t>Not Raiing</t>
  </si>
  <si>
    <t>SQ20230</t>
  </si>
  <si>
    <t>SQ36148</t>
  </si>
  <si>
    <t>High Country Lakes</t>
  </si>
  <si>
    <t>Sampling time in NZST.   There was insufficient sample for the turbidity testing on fraction 1 so no result is available for reporting.</t>
  </si>
  <si>
    <t>colourlesss</t>
  </si>
  <si>
    <t>The customer has indicated that the sampling time was recorded as NZ Standard Time (NZST).  The sampling time has been reported as supplied in NZST.  It should be noted any other times reported by Hill Laboratories will have been corrected for New Zealand Daylight Saving Time (NZDT), where applicable.  Due to an error in the Laboratory, the samples were 7 days old before the Turbidity analysis was commenced.  APHA, 'Standard methods for the Examination of Water and Waste water', 21st Edition, 2005 states that the maximum regulatory storage time for Turbidity is 48 hours.  The results reported for Turbidity should therefore be treated with caution.</t>
  </si>
  <si>
    <t>SQ36296</t>
  </si>
  <si>
    <t>Site ID</t>
  </si>
  <si>
    <t>Programme</t>
  </si>
  <si>
    <t>Opihi River at Saleyards Bridge</t>
  </si>
  <si>
    <t>SW Rivers, Rec Freshwater</t>
  </si>
  <si>
    <t>Opihi River at Waipopo huts</t>
  </si>
  <si>
    <t>Opihi River at SH1 Bridge</t>
  </si>
  <si>
    <t>Temuka R. Manse Bridge</t>
  </si>
  <si>
    <t>Tengawai at Tengawai Bridge</t>
  </si>
  <si>
    <t>Orakipoa, Milford Lagoon rd.</t>
  </si>
  <si>
    <t>Smithfield Ck. Te Awa Rd</t>
  </si>
  <si>
    <t>Opihi River at Fairlie bridge</t>
  </si>
  <si>
    <t>Opihi Lagoon</t>
  </si>
  <si>
    <t>Temuka River at SH1 Bridge</t>
  </si>
  <si>
    <t>Raukapuka, Coach rd.</t>
  </si>
  <si>
    <t>Waihi River at Winchester</t>
  </si>
  <si>
    <t>Waihi, Waimarie</t>
  </si>
  <si>
    <t>Te Moana, Glentohi</t>
  </si>
  <si>
    <t>Taumatakahu, Murray St</t>
  </si>
  <si>
    <t>Lake Opuha at Recreation Reserve</t>
  </si>
  <si>
    <t>Lake Opuha at Ewarts Corner Boat Ramp</t>
  </si>
  <si>
    <t>Te Moana River at Te Moana Gorge</t>
  </si>
  <si>
    <t>Waihi River at Waihi Gorge</t>
  </si>
  <si>
    <t>Waihi River u/s Wilson St footbridge</t>
  </si>
  <si>
    <t>Lake Opuha above dam</t>
  </si>
  <si>
    <t>Opihi River at Raincliff</t>
  </si>
  <si>
    <t>Site_ID</t>
  </si>
  <si>
    <t>SOURCE</t>
  </si>
  <si>
    <t>SITE_NAME</t>
  </si>
  <si>
    <t>WMCRZone</t>
  </si>
  <si>
    <t>Sample_no</t>
  </si>
  <si>
    <t>Date_collect</t>
  </si>
  <si>
    <t>Proj_code</t>
  </si>
  <si>
    <t>SampleMethod</t>
  </si>
  <si>
    <t>Replicate_ no</t>
  </si>
  <si>
    <t>SampleAnalysis</t>
  </si>
  <si>
    <t>Acarina</t>
  </si>
  <si>
    <t>Anisops</t>
  </si>
  <si>
    <t>Antiporus</t>
  </si>
  <si>
    <t>Aphrophila</t>
  </si>
  <si>
    <t>Archichauliodes</t>
  </si>
  <si>
    <t>Atalophlebioides</t>
  </si>
  <si>
    <t>Austroclima</t>
  </si>
  <si>
    <t>Austropeplea</t>
  </si>
  <si>
    <t>Austrosimulium</t>
  </si>
  <si>
    <t>Beraeoptera</t>
  </si>
  <si>
    <t>Berosus</t>
  </si>
  <si>
    <t>Berosus adult</t>
  </si>
  <si>
    <t>Ceratopogonidae</t>
  </si>
  <si>
    <t>Chironominae</t>
  </si>
  <si>
    <t>Cladocera</t>
  </si>
  <si>
    <t>Coloburiscus</t>
  </si>
  <si>
    <t>Copepod</t>
  </si>
  <si>
    <t>Costachorema</t>
  </si>
  <si>
    <t>Culicidae</t>
  </si>
  <si>
    <t>Deleatidium</t>
  </si>
  <si>
    <t>Diamesinae</t>
  </si>
  <si>
    <t>Elmidae Adult</t>
  </si>
  <si>
    <t>Elmidae larvae</t>
  </si>
  <si>
    <t>Empididae</t>
  </si>
  <si>
    <t>Ephydridae</t>
  </si>
  <si>
    <t>Eriopterini</t>
  </si>
  <si>
    <t>Gyraulus</t>
  </si>
  <si>
    <t>Helicopsyche</t>
  </si>
  <si>
    <t>Hirudinea</t>
  </si>
  <si>
    <t>Hudsonema</t>
  </si>
  <si>
    <t>Hydra</t>
  </si>
  <si>
    <t>Hydraenidae Adult</t>
  </si>
  <si>
    <t>Hydrobiosis</t>
  </si>
  <si>
    <t>Hydrochorema</t>
  </si>
  <si>
    <t>Hydrophilidae</t>
  </si>
  <si>
    <t>Hydropsyche (Aoteapsyche group)</t>
  </si>
  <si>
    <t>Isopoda</t>
  </si>
  <si>
    <t>Lancetes</t>
  </si>
  <si>
    <t>Megaleptoperla</t>
  </si>
  <si>
    <t>Microvelia</t>
  </si>
  <si>
    <t>Molophilus</t>
  </si>
  <si>
    <t>Muscidae</t>
  </si>
  <si>
    <t>Nematoda</t>
  </si>
  <si>
    <t>Neozephlebia</t>
  </si>
  <si>
    <t>Nesameletus</t>
  </si>
  <si>
    <t>Neurochorema</t>
  </si>
  <si>
    <t>Oecetis</t>
  </si>
  <si>
    <t>Oeconesus</t>
  </si>
  <si>
    <t>Oligochaeta</t>
  </si>
  <si>
    <t>Olinga</t>
  </si>
  <si>
    <t>Orthocladiinae</t>
  </si>
  <si>
    <t>Ostracoda</t>
  </si>
  <si>
    <t>Oxyethira</t>
  </si>
  <si>
    <t>Paracalliope</t>
  </si>
  <si>
    <t>Paradixa</t>
  </si>
  <si>
    <t>Paraleptamphopus</t>
  </si>
  <si>
    <t>Paralimnophila</t>
  </si>
  <si>
    <t>Paroxyethira</t>
  </si>
  <si>
    <t>Philorheithrus</t>
  </si>
  <si>
    <t>Phreatogammarus</t>
  </si>
  <si>
    <t>Physa</t>
  </si>
  <si>
    <t>Pisidium/Sphaerium</t>
  </si>
  <si>
    <t>Platyhelminthes</t>
  </si>
  <si>
    <t>Plectrocnemia</t>
  </si>
  <si>
    <t>Polyplectropus</t>
  </si>
  <si>
    <t>Potamopyrgus</t>
  </si>
  <si>
    <t>Psilochorema</t>
  </si>
  <si>
    <t>Psychodidae</t>
  </si>
  <si>
    <t>Pycnocentria</t>
  </si>
  <si>
    <t>Pycnocentrodes</t>
  </si>
  <si>
    <t>Scirtidae</t>
  </si>
  <si>
    <t>Sigara</t>
  </si>
  <si>
    <t>Stenoperla</t>
  </si>
  <si>
    <t>Tabanidae</t>
  </si>
  <si>
    <t>Tanypodinae</t>
  </si>
  <si>
    <t>Triplectides</t>
  </si>
  <si>
    <t>Xanthocnemis</t>
  </si>
  <si>
    <t>Zelandobius</t>
  </si>
  <si>
    <t>Zelandoperla</t>
  </si>
  <si>
    <t>Aquatic Ecosystem Health Monitoring</t>
  </si>
  <si>
    <t>Kick</t>
  </si>
  <si>
    <t>First 100</t>
  </si>
  <si>
    <t>SQ00207</t>
  </si>
  <si>
    <t>Ribbonwood Creek</t>
  </si>
  <si>
    <t>Plantation Road</t>
  </si>
  <si>
    <t>SQ00208</t>
  </si>
  <si>
    <t>Halls Stream</t>
  </si>
  <si>
    <t>Jack Lovelock Track</t>
  </si>
  <si>
    <t>SQ00214</t>
  </si>
  <si>
    <t>Raincliff Stream</t>
  </si>
  <si>
    <t>Middle Valley Road</t>
  </si>
  <si>
    <t>SQ00224</t>
  </si>
  <si>
    <t>Waihi River</t>
  </si>
  <si>
    <t>at Waihi Gorge</t>
  </si>
  <si>
    <t>SQ00225</t>
  </si>
  <si>
    <t>Hae Hae Te Moana</t>
  </si>
  <si>
    <t>Te Moana Road</t>
  </si>
  <si>
    <t>SQ00257</t>
  </si>
  <si>
    <t>Glenfield Stream</t>
  </si>
  <si>
    <t>SH79</t>
  </si>
  <si>
    <t>SQ00258</t>
  </si>
  <si>
    <t>Coal Stream</t>
  </si>
  <si>
    <t/>
  </si>
  <si>
    <t>SQ00266</t>
  </si>
  <si>
    <t>Kakahu River</t>
  </si>
  <si>
    <t>Earls Road</t>
  </si>
  <si>
    <t>SQ20207</t>
  </si>
  <si>
    <t>South Opuha River</t>
  </si>
  <si>
    <t>Clayton Road</t>
  </si>
  <si>
    <t>Opihi River</t>
  </si>
  <si>
    <t>at Fairlie - SH79</t>
  </si>
  <si>
    <t>SH1</t>
  </si>
  <si>
    <t>Temuka River</t>
  </si>
  <si>
    <t>SQ20325</t>
  </si>
  <si>
    <t>Te Awa Road</t>
  </si>
  <si>
    <t>SQ20375</t>
  </si>
  <si>
    <t>Opuha River</t>
  </si>
  <si>
    <t>Skipton Bridge</t>
  </si>
  <si>
    <t>Orakipaoa Creek</t>
  </si>
  <si>
    <t>Milford Lagoon Road</t>
  </si>
  <si>
    <t>SQ23005</t>
  </si>
  <si>
    <t>Te Ngawai River</t>
  </si>
  <si>
    <t>Te Ngawai Road Bridge</t>
  </si>
  <si>
    <t>SQ26171</t>
  </si>
  <si>
    <t>Station Stream</t>
  </si>
  <si>
    <t>SQ26173</t>
  </si>
  <si>
    <t>Stony Stream</t>
  </si>
  <si>
    <t>Monument Road</t>
  </si>
  <si>
    <t>SQ26638</t>
  </si>
  <si>
    <t>Taumatakahu Stream</t>
  </si>
  <si>
    <t>Maude Street</t>
  </si>
  <si>
    <t>QMCI</t>
  </si>
  <si>
    <t>MCI</t>
  </si>
  <si>
    <t>Taxa No</t>
  </si>
  <si>
    <t>Abundance</t>
  </si>
  <si>
    <t>EPT taxa</t>
  </si>
  <si>
    <t>EPT Abundance</t>
  </si>
  <si>
    <t>3T Taxa</t>
  </si>
  <si>
    <t>3T Abundance</t>
  </si>
  <si>
    <t>2T Taxa</t>
  </si>
  <si>
    <t>2T Abundance</t>
  </si>
  <si>
    <t>T Taxa</t>
  </si>
  <si>
    <t>T Abundace</t>
  </si>
  <si>
    <t>E Taxa</t>
  </si>
  <si>
    <t>E abundance</t>
  </si>
  <si>
    <t>O Taxa</t>
  </si>
  <si>
    <t>O Abundance</t>
  </si>
  <si>
    <t>Chi Taxa</t>
  </si>
  <si>
    <t>Chi Abundance</t>
  </si>
  <si>
    <t>M Taxa</t>
  </si>
  <si>
    <t>M Abundance</t>
  </si>
  <si>
    <t>Cru Taxa</t>
  </si>
  <si>
    <t>Cru Abundance</t>
  </si>
  <si>
    <t>Dip Taxa</t>
  </si>
  <si>
    <t>Dip Abundance</t>
  </si>
  <si>
    <t>PTaxa</t>
  </si>
  <si>
    <t>P Abundance</t>
  </si>
  <si>
    <t>Notes page</t>
  </si>
  <si>
    <t xml:space="preserve">Sites </t>
  </si>
  <si>
    <t>SITE_ID</t>
  </si>
  <si>
    <t>MGRIDE</t>
  </si>
  <si>
    <t>MGRIDN</t>
  </si>
  <si>
    <t>Macroinvertebrates: Brief sample collection and processing methods</t>
  </si>
  <si>
    <t xml:space="preserve">Macroinvertebrates  collected for the Aquatic Ecosystem Health (AEH) monitoring programme are collected semi-quantitatively using the kick net method (0.5 mm mesh size) approach.  If using the kick net approach we typically follow the same procedure and aim to sample three transects per site (within an approximately 30 m reach), focusing on run habitat, and by moving methodically across the channel from one side to the other. We sample the available habitat (e.g., silt, coarse substrates, macrophytes) in proportion to their presence across each transect.  There is an approximate sampling time of no more than 9 minutes per site, or three minutes per transect. The material collection from each transect is pooled to create one sample and is washed in a bucket and elutriated into the kick net to remove sand and gravel. The remaining sample is preserved with ~70% denatured ethanol.  Note: Large rivers can be notably difficult to sample due to increasing water depths and velocity, in these systems transects across the entire river channel are not always possible, in this situation sampling effort is focused to the accessible areas of the river. </t>
  </si>
  <si>
    <t xml:space="preserve">Samples are processed by counting and identifying, using a stereo microscope, the first 100 macroinvertebrates and then scanning the remainder of the sample for rare taxa . Large samples are split using a barrel splitter and then only a subsample is processed. We aim to process  three to five Bogorov trays worth of material. Macroinvertebrates are identified using relevant guides and keys and include Chapman et al., 2011; Winterbourn and Gregson, 1989; Stark et al., 2001, Winterbourn, Gregson and Dolphin, 2000.  </t>
  </si>
  <si>
    <t>Macroinvertebrate Summary data sheet titles explained</t>
  </si>
  <si>
    <t>Column title</t>
  </si>
  <si>
    <t>Explanation</t>
  </si>
  <si>
    <t>Taxa No.</t>
  </si>
  <si>
    <t xml:space="preserve">Number of different taxa identified in sample. Note if adults and larvae from the  same type (e.g., Elmidae) are recorded then this will count as 2. </t>
  </si>
  <si>
    <r>
      <t>Number of invertebrates counted per sample. Note that this will usually be about 100 as our standard SOE method involves counting 1</t>
    </r>
    <r>
      <rPr>
        <vertAlign val="superscript"/>
        <sz val="10"/>
        <color rgb="FF000000"/>
        <rFont val="Arial"/>
        <family val="2"/>
      </rPr>
      <t>st</t>
    </r>
    <r>
      <rPr>
        <sz val="10"/>
        <color rgb="FF000000"/>
        <rFont val="Arial"/>
        <family val="2"/>
      </rPr>
      <t xml:space="preserve"> 100 then scanning for rare taxa. Check sample method and analysis. </t>
    </r>
  </si>
  <si>
    <t>Quantitative Macroinvertebrate Community Index Score. The QMCI was developed using macroinvertebrates collected from prime riffle habitat and is based on the tolerance or sensitivity of species (taxa) to organic pollution and nutrient enrichment.This index allocates invertebrate taxa a score between 1 and 10 depending on each taxon’s tolerance to organic enrichment.  These scores are multiplied by the abundance of the taxa and divided by the total abundance then combined to give an overall QMCI value.  Stark (1998) provided an interpretation of QMCI values as follows: &gt;6 - clean water, 5-6 - doubtful quality of possible mild degradation, 5-4 - probable moderate degradation and &lt;4 - probable severe degradation. Note that habitat is also a driver of macroinvertebrate community composition and should be considered in associated with water quality when assessing stream health.</t>
  </si>
  <si>
    <t>Macroinvertebrate Community Index Score. Similar to QMCI scores MCI scores are based on the tolerance or sensitivity of species (taxa) to organic pollution and nutrient enrichment. This index allocates invertebrate taxa a score between 1 and 10 depending on each taxon’s tolerance to organic enrichment. Unlike QMCI scores MCI scores are calculated using presence/absence data. An interpretation of MCI scores are as follows: &gt;119- clean water, 100 - 119 doubtful quality of possible mild degradation, 80 - 99  - probable moderate degradation and &lt;80 - probable severe degradation. Note that habitat is also a driver of macroinvertebrate community composition and should be considered in associated with water quality when assessing stream health.</t>
  </si>
  <si>
    <r>
      <t xml:space="preserve">Number of different taxa belonging to groups Ephemeroptera, Plecoptera and Trichoptera, also includes the taxa </t>
    </r>
    <r>
      <rPr>
        <i/>
        <sz val="10"/>
        <color rgb="FF000000"/>
        <rFont val="Arial"/>
        <family val="2"/>
      </rPr>
      <t xml:space="preserve">Oxyethira </t>
    </r>
    <r>
      <rPr>
        <sz val="10"/>
        <color rgb="FF000000"/>
        <rFont val="Arial"/>
        <family val="2"/>
      </rPr>
      <t xml:space="preserve">and </t>
    </r>
    <r>
      <rPr>
        <i/>
        <sz val="10"/>
        <color rgb="FF000000"/>
        <rFont val="Arial"/>
        <family val="2"/>
      </rPr>
      <t xml:space="preserve">Paroxyethira </t>
    </r>
    <r>
      <rPr>
        <sz val="10"/>
        <color rgb="FF000000"/>
        <rFont val="Arial"/>
        <family val="2"/>
      </rPr>
      <t>which are more tolerant to degradation.</t>
    </r>
  </si>
  <si>
    <r>
      <t xml:space="preserve">The number of all individuals counted belonging to Ephemeroptera, Plecoptera and Trichoptera, also  includes the taxa </t>
    </r>
    <r>
      <rPr>
        <i/>
        <sz val="10"/>
        <color rgb="FF000000"/>
        <rFont val="Arial"/>
        <family val="2"/>
      </rPr>
      <t>Oxyethira</t>
    </r>
    <r>
      <rPr>
        <sz val="10"/>
        <color rgb="FF000000"/>
        <rFont val="Arial"/>
        <family val="2"/>
      </rPr>
      <t xml:space="preserve"> and </t>
    </r>
    <r>
      <rPr>
        <i/>
        <sz val="10"/>
        <color rgb="FF000000"/>
        <rFont val="Arial"/>
        <family val="2"/>
      </rPr>
      <t>Paroxyethira</t>
    </r>
    <r>
      <rPr>
        <sz val="10"/>
        <color rgb="FF000000"/>
        <rFont val="Arial"/>
        <family val="2"/>
      </rPr>
      <t xml:space="preserve"> which are more tolerant to degradation..</t>
    </r>
  </si>
  <si>
    <t>3T taxa</t>
  </si>
  <si>
    <r>
      <t xml:space="preserve">Trichopterans of the pollution tolerant genera </t>
    </r>
    <r>
      <rPr>
        <i/>
        <sz val="10"/>
        <color rgb="FF000000"/>
        <rFont val="Arial"/>
        <family val="2"/>
      </rPr>
      <t xml:space="preserve">Oxyethira, Paroxyethira </t>
    </r>
    <r>
      <rPr>
        <sz val="10"/>
        <color rgb="FF000000"/>
        <rFont val="Arial"/>
        <family val="2"/>
      </rPr>
      <t>and</t>
    </r>
    <r>
      <rPr>
        <i/>
        <sz val="10"/>
        <color rgb="FF000000"/>
        <rFont val="Arial"/>
        <family val="2"/>
      </rPr>
      <t xml:space="preserve"> Aoteapsyche.</t>
    </r>
  </si>
  <si>
    <t>3T abundance</t>
  </si>
  <si>
    <r>
      <t xml:space="preserve">Number of individuals counted belonging to genera </t>
    </r>
    <r>
      <rPr>
        <i/>
        <sz val="10"/>
        <color rgb="FF000000"/>
        <rFont val="Arial"/>
        <family val="2"/>
      </rPr>
      <t xml:space="preserve">Oxyethira, Paroxyethira </t>
    </r>
    <r>
      <rPr>
        <sz val="10"/>
        <color rgb="FF000000"/>
        <rFont val="Arial"/>
        <family val="2"/>
      </rPr>
      <t>and</t>
    </r>
    <r>
      <rPr>
        <i/>
        <sz val="10"/>
        <color rgb="FF000000"/>
        <rFont val="Arial"/>
        <family val="2"/>
      </rPr>
      <t xml:space="preserve"> Aoteapsyche.</t>
    </r>
  </si>
  <si>
    <t>2T taxa</t>
  </si>
  <si>
    <r>
      <t xml:space="preserve">Trichopterans of the pollution tolerant genera </t>
    </r>
    <r>
      <rPr>
        <i/>
        <sz val="10"/>
        <color rgb="FF000000"/>
        <rFont val="Arial"/>
        <family val="2"/>
      </rPr>
      <t>Oxyethira, Paroxyethira.</t>
    </r>
  </si>
  <si>
    <t>2T abundance</t>
  </si>
  <si>
    <r>
      <t xml:space="preserve">Number of individuals counted belonging to genera </t>
    </r>
    <r>
      <rPr>
        <i/>
        <sz val="10"/>
        <color rgb="FF000000"/>
        <rFont val="Arial"/>
        <family val="2"/>
      </rPr>
      <t>Oxyethira and Paroxyethira.</t>
    </r>
  </si>
  <si>
    <t>Number of different taxa belonging to Ephemeroptera.</t>
  </si>
  <si>
    <t>E Abundance</t>
  </si>
  <si>
    <t>Number of individuals counted belonging to Ephemeroptera.</t>
  </si>
  <si>
    <t>P Taxa</t>
  </si>
  <si>
    <t>Number of different taxa belonging to Plecoptera.</t>
  </si>
  <si>
    <t xml:space="preserve">P Abundance </t>
  </si>
  <si>
    <t>Number of individuals belonging to Plecoptera</t>
  </si>
  <si>
    <t>Number of different taxa belonging to Trichoptera</t>
  </si>
  <si>
    <t>T Abundance</t>
  </si>
  <si>
    <t>Number of individuals belonging to Trichoptera</t>
  </si>
  <si>
    <t>Number of different taxa belonging to Oligochatea.</t>
  </si>
  <si>
    <t>Number of individuals belonging to Oligochatea</t>
  </si>
  <si>
    <t>Number of different taxa belonging to Chironomidae.</t>
  </si>
  <si>
    <t>Number of individuals belonging to Chironomidae</t>
  </si>
  <si>
    <t>Number of different taxa belonging to Mollusca.</t>
  </si>
  <si>
    <t>Number of individuals belonging to Mollusca</t>
  </si>
  <si>
    <t>Number of different taxa belonging to Crustacea.</t>
  </si>
  <si>
    <t>Number of individuals belonging to Crustacea.</t>
  </si>
  <si>
    <t>Number of different taxa belonging to Diptera (including chironomidae).</t>
  </si>
  <si>
    <t>Number of inviduals belonging to Diptera (including chironomidae).</t>
  </si>
  <si>
    <t>Sample number</t>
  </si>
  <si>
    <t>Unique number assigned to a sample.</t>
  </si>
  <si>
    <t>Site number</t>
  </si>
  <si>
    <t>Number used to ID sites at different locations where samples are collected.</t>
  </si>
  <si>
    <t xml:space="preserve">Project code </t>
  </si>
  <si>
    <t>Purpose of sampling</t>
  </si>
  <si>
    <t>Replicate Number</t>
  </si>
  <si>
    <t xml:space="preserve">Corresponds to the number of replicate samples, if more than one was collected. For routine SOE monitoring, only one kick net sample is collected per site (thus, n=1). </t>
  </si>
  <si>
    <t>Sample Method</t>
  </si>
  <si>
    <t>The method used to collect the sample. Will ususally be kick net or Surber.</t>
  </si>
  <si>
    <t>Sample Analysis</t>
  </si>
  <si>
    <t>The method used to process the sample. Will usually be either First 100, or Full counts.</t>
  </si>
  <si>
    <t>(% saturation)</t>
  </si>
  <si>
    <t>(m)</t>
  </si>
  <si>
    <t>ug/L</t>
  </si>
  <si>
    <t>mS/m</t>
  </si>
  <si>
    <t>NTU</t>
  </si>
  <si>
    <t>(mS/m)</t>
  </si>
  <si>
    <t>(NTU)</t>
  </si>
  <si>
    <t>24-Aug-2015</t>
  </si>
  <si>
    <t>12:35:00</t>
  </si>
  <si>
    <t>29-Sep-2015</t>
  </si>
  <si>
    <t>11:20:00</t>
  </si>
  <si>
    <t>15-Oct-2015</t>
  </si>
  <si>
    <t>10:59:00</t>
  </si>
  <si>
    <t>16-Nov-2015</t>
  </si>
  <si>
    <t>11:42:00</t>
  </si>
  <si>
    <t>13:43:00</t>
  </si>
  <si>
    <t>10-Dec-2015</t>
  </si>
  <si>
    <t>11:59:00</t>
  </si>
  <si>
    <t>13-Jan-2016</t>
  </si>
  <si>
    <t>12:50:00</t>
  </si>
  <si>
    <t>22-Jan-2016</t>
  </si>
  <si>
    <t>09:40:00</t>
  </si>
  <si>
    <t>15-Feb-2016</t>
  </si>
  <si>
    <t>13:00:00</t>
  </si>
  <si>
    <t>16-Mar-2016</t>
  </si>
  <si>
    <t>12:29:00</t>
  </si>
  <si>
    <t>26-Apr-2016</t>
  </si>
  <si>
    <t>14:20:00</t>
  </si>
  <si>
    <t>24-May-2016</t>
  </si>
  <si>
    <t>13:14:00</t>
  </si>
  <si>
    <t>23-Jun-2016</t>
  </si>
  <si>
    <t>13:38:00</t>
  </si>
  <si>
    <t>26-Jul-2016</t>
  </si>
  <si>
    <t>22-Aug-2016</t>
  </si>
  <si>
    <t>13:30:00</t>
  </si>
  <si>
    <t>19-Sep-2016</t>
  </si>
  <si>
    <t>27-Oct-2016</t>
  </si>
  <si>
    <t>12:22:00</t>
  </si>
  <si>
    <t>28-Nov-2016</t>
  </si>
  <si>
    <t>12:30:00</t>
  </si>
  <si>
    <t>20-Dec-2016</t>
  </si>
  <si>
    <t>12:42:00</t>
  </si>
  <si>
    <t>31-Jan-2017</t>
  </si>
  <si>
    <t>13:25:00</t>
  </si>
  <si>
    <t>28-Feb-2017</t>
  </si>
  <si>
    <t>28-Mar-2017</t>
  </si>
  <si>
    <t>12:39:00</t>
  </si>
  <si>
    <t>26-Apr-2017</t>
  </si>
  <si>
    <t>19:14:00</t>
  </si>
  <si>
    <t>31-May-2017</t>
  </si>
  <si>
    <t>27-Jun-2017</t>
  </si>
  <si>
    <t>13:45:00</t>
  </si>
  <si>
    <t>12:00:00</t>
  </si>
  <si>
    <t>11:24:00</t>
  </si>
  <si>
    <t>11:23:00</t>
  </si>
  <si>
    <t>09:05:00</t>
  </si>
  <si>
    <t>12:46:00</t>
  </si>
  <si>
    <t>11:29:00</t>
  </si>
  <si>
    <t>SQ20365</t>
  </si>
  <si>
    <t>15-Jul-2015</t>
  </si>
  <si>
    <t>11:55:00</t>
  </si>
  <si>
    <t>13-Aug-2015</t>
  </si>
  <si>
    <t>12:10:00</t>
  </si>
  <si>
    <t>&lt;0.700</t>
  </si>
  <si>
    <t>10-Sep-2015</t>
  </si>
  <si>
    <t>08-Oct-2015</t>
  </si>
  <si>
    <t>11:08:00</t>
  </si>
  <si>
    <t>10-Nov-2015</t>
  </si>
  <si>
    <t>11:49:00</t>
  </si>
  <si>
    <t>09-Dec-2015</t>
  </si>
  <si>
    <t>11:05:00</t>
  </si>
  <si>
    <t>09:58:00</t>
  </si>
  <si>
    <t>22-Feb-2016</t>
  </si>
  <si>
    <t>11:30:00</t>
  </si>
  <si>
    <t>10:39:00</t>
  </si>
  <si>
    <t>12:34:00</t>
  </si>
  <si>
    <t>11:41:00</t>
  </si>
  <si>
    <t>12:07:00</t>
  </si>
  <si>
    <t>11:37:00</t>
  </si>
  <si>
    <t>11:57:00</t>
  </si>
  <si>
    <t>10:49:00</t>
  </si>
  <si>
    <t>10:50:00</t>
  </si>
  <si>
    <t>11:07:00</t>
  </si>
  <si>
    <t>12:06:00</t>
  </si>
  <si>
    <t>11:33:00</t>
  </si>
  <si>
    <t>11:56:00</t>
  </si>
  <si>
    <t>SQ26172</t>
  </si>
  <si>
    <t>11:45:00</t>
  </si>
  <si>
    <t>11:25:00</t>
  </si>
  <si>
    <t>10:41:00</t>
  </si>
  <si>
    <t>10:57:00</t>
  </si>
  <si>
    <t>10:37:00</t>
  </si>
  <si>
    <t>09:31:00</t>
  </si>
  <si>
    <t>11:04:00</t>
  </si>
  <si>
    <t>10:18:00</t>
  </si>
  <si>
    <t>12:08:00</t>
  </si>
  <si>
    <t>11:13:00</t>
  </si>
  <si>
    <t>11:40:00</t>
  </si>
  <si>
    <t>10:20:00</t>
  </si>
  <si>
    <t>10:25:00</t>
  </si>
  <si>
    <t>10:43:00</t>
  </si>
  <si>
    <t>10:54:00</t>
  </si>
  <si>
    <t>10:33:00</t>
  </si>
  <si>
    <t>11:32:00</t>
  </si>
  <si>
    <t>11:15:00</t>
  </si>
  <si>
    <t>11:10:00</t>
  </si>
  <si>
    <t>10:27:00</t>
  </si>
  <si>
    <t>10:19:00</t>
  </si>
  <si>
    <t>09:17:00</t>
  </si>
  <si>
    <t>10:03:00</t>
  </si>
  <si>
    <t>11:50:00</t>
  </si>
  <si>
    <t>10:58:00</t>
  </si>
  <si>
    <t>10:07:00</t>
  </si>
  <si>
    <t>10:15:00</t>
  </si>
  <si>
    <t>10:24:00</t>
  </si>
  <si>
    <t>10:38:00</t>
  </si>
  <si>
    <t>13:03:00</t>
  </si>
  <si>
    <t>11:17:00</t>
  </si>
  <si>
    <t>11:11:00</t>
  </si>
  <si>
    <t>11:35:00</t>
  </si>
  <si>
    <t>09:42:00</t>
  </si>
  <si>
    <t>10:28:00</t>
  </si>
  <si>
    <t>12:21:00</t>
  </si>
  <si>
    <t>11:52:00</t>
  </si>
  <si>
    <t>10:32:00</t>
  </si>
  <si>
    <t>10:35:00</t>
  </si>
  <si>
    <t>10:53:00</t>
  </si>
  <si>
    <t>11:06:00</t>
  </si>
  <si>
    <t>10:44:00</t>
  </si>
  <si>
    <t>12:32:00</t>
  </si>
  <si>
    <t>SQ26259</t>
  </si>
  <si>
    <t>09:45:00</t>
  </si>
  <si>
    <t>09:50:00</t>
  </si>
  <si>
    <t>08:52:00</t>
  </si>
  <si>
    <t>09:08:00</t>
  </si>
  <si>
    <t>08:47:00</t>
  </si>
  <si>
    <t>10:48:00</t>
  </si>
  <si>
    <t>09:13:00</t>
  </si>
  <si>
    <t>08:36:00</t>
  </si>
  <si>
    <t>10:12:00</t>
  </si>
  <si>
    <t>09:28:00</t>
  </si>
  <si>
    <t>09:56:00</t>
  </si>
  <si>
    <t>09:30:00</t>
  </si>
  <si>
    <t>09:33:00</t>
  </si>
  <si>
    <t>08:30:00</t>
  </si>
  <si>
    <t>08:50:00</t>
  </si>
  <si>
    <t>09:00:00</t>
  </si>
  <si>
    <t>08:34:00</t>
  </si>
  <si>
    <t>10:30:00</t>
  </si>
  <si>
    <t>09:29:00</t>
  </si>
  <si>
    <t>09:34:00</t>
  </si>
  <si>
    <t>SQ36112</t>
  </si>
  <si>
    <t>09:38:00</t>
  </si>
  <si>
    <t>09:53:00</t>
  </si>
  <si>
    <t>08:27:00</t>
  </si>
  <si>
    <t>09:59:00</t>
  </si>
  <si>
    <t>09:16:00</t>
  </si>
  <si>
    <t>10:11:00</t>
  </si>
  <si>
    <t>10:36:00</t>
  </si>
  <si>
    <t>10:14:00</t>
  </si>
  <si>
    <t>10:23:00</t>
  </si>
  <si>
    <t>09:14:00</t>
  </si>
  <si>
    <t>09:47:00</t>
  </si>
  <si>
    <t>Site</t>
  </si>
  <si>
    <t>NZTMX</t>
  </si>
  <si>
    <t>NZTMY</t>
  </si>
  <si>
    <t>1429616.63073541</t>
  </si>
  <si>
    <t>5131088.11175052</t>
  </si>
  <si>
    <t>1466369.00000000</t>
  </si>
  <si>
    <t>5096792.00000000</t>
  </si>
  <si>
    <t>1428452.12308093</t>
  </si>
  <si>
    <t>5128911.73554744</t>
  </si>
  <si>
    <t>1427347.66598385</t>
  </si>
  <si>
    <t>5126604.34654982</t>
  </si>
  <si>
    <t>1428537.08638023</t>
  </si>
  <si>
    <t>5129071.76381568</t>
  </si>
  <si>
    <t>1419089.78291559</t>
  </si>
  <si>
    <t>5102322.07442367</t>
  </si>
  <si>
    <t>1439868.10674325</t>
  </si>
  <si>
    <t>5093090.92411048</t>
  </si>
  <si>
    <t>Site name</t>
  </si>
  <si>
    <t>North Opuha River at Clayton Settlement Road bridge</t>
  </si>
  <si>
    <t>Ribbonwood Creek at Clayton Rd</t>
  </si>
  <si>
    <t>South Opuha River at Clayton Rd</t>
  </si>
  <si>
    <t>Station Stream at Clayton Rd</t>
  </si>
  <si>
    <t>Te Ngawai River at Manahune</t>
  </si>
  <si>
    <t>Te Ngawai River at Clelands Bridge</t>
  </si>
  <si>
    <t xml:space="preserve">APHA 3125 B </t>
  </si>
  <si>
    <t>g/m3</t>
  </si>
  <si>
    <t xml:space="preserve">As=0.002, Cr </t>
  </si>
  <si>
    <t>APHA 3113 B (GFAA)</t>
  </si>
  <si>
    <t>mg/L</t>
  </si>
  <si>
    <t>Arsenic</t>
  </si>
  <si>
    <t>-</t>
  </si>
  <si>
    <t>APHA 1030 F (calculation)</t>
  </si>
  <si>
    <t>Ion Balance</t>
  </si>
  <si>
    <t xml:space="preserve">APHA 2340B </t>
  </si>
  <si>
    <t xml:space="preserve">Total Hardness </t>
  </si>
  <si>
    <t>Zn=0.11</t>
  </si>
  <si>
    <t>Sr=0.03, Zn=0.02</t>
  </si>
  <si>
    <t xml:space="preserve">APHA 3111 B </t>
  </si>
  <si>
    <t>Strontium, Zinc</t>
  </si>
  <si>
    <t>K=0.1, Na=0.5</t>
  </si>
  <si>
    <t>Potassium, Sodium</t>
  </si>
  <si>
    <t>Mn=0.000053</t>
  </si>
  <si>
    <t>Mg=0.1, Mn=0.01</t>
  </si>
  <si>
    <t>Magnesium, Manganese</t>
  </si>
  <si>
    <t>Fe=0.021,</t>
  </si>
  <si>
    <t>Fe=0.03, Li=0.03</t>
  </si>
  <si>
    <t>Iron, Lithium</t>
  </si>
  <si>
    <t>Ca=0.05, Cr=0.053,Cu=0.053</t>
  </si>
  <si>
    <t>Ca=0.1, Cr=0.03,Cu=0.02</t>
  </si>
  <si>
    <t>Calcium, Chromium, Copper</t>
  </si>
  <si>
    <r>
      <t>APHA 4500-SiO</t>
    </r>
    <r>
      <rPr>
        <vertAlign val="subscript"/>
        <sz val="8"/>
        <color indexed="8"/>
        <rFont val="Arial Narrow"/>
        <family val="2"/>
      </rPr>
      <t>2</t>
    </r>
    <r>
      <rPr>
        <sz val="8"/>
        <color indexed="8"/>
        <rFont val="Arial Narrow"/>
        <family val="2"/>
      </rPr>
      <t xml:space="preserve"> F modified</t>
    </r>
  </si>
  <si>
    <t>APHA 4500-SiO E</t>
  </si>
  <si>
    <t>Reactive Silica (Rsi)</t>
  </si>
  <si>
    <t>NI-ISO 9390</t>
  </si>
  <si>
    <t>Boron</t>
  </si>
  <si>
    <t>APHA 4110 B</t>
  </si>
  <si>
    <t>Sulphate - (SO4)</t>
  </si>
  <si>
    <t>Ortho- Phosphate - (PO4)</t>
  </si>
  <si>
    <t>Nitrate Nitrogen (NO3N)</t>
  </si>
  <si>
    <t>APHA 3125 B (Bromine)</t>
  </si>
  <si>
    <t>Bromide  (Br)</t>
  </si>
  <si>
    <t>Chloride  (Cl)</t>
  </si>
  <si>
    <t>APHA 4500-F C</t>
  </si>
  <si>
    <t>Fluoride  (F)</t>
  </si>
  <si>
    <t>Dissolved Organic Carbon (DOC)</t>
  </si>
  <si>
    <t>APHA 5310 B</t>
  </si>
  <si>
    <t xml:space="preserve">APHA 5310 C </t>
  </si>
  <si>
    <t>Total Organic Carbon (TOC)</t>
  </si>
  <si>
    <t>g O2/m3</t>
  </si>
  <si>
    <t xml:space="preserve">Biological Oxygen Demand (Soluble) </t>
  </si>
  <si>
    <t>APHA 5210 B</t>
  </si>
  <si>
    <t>BE EN 18992-2:1998 / 
BS 6068-2.64:1998</t>
  </si>
  <si>
    <r>
      <t>Biological Oxygen Demand (BOD</t>
    </r>
    <r>
      <rPr>
        <vertAlign val="subscript"/>
        <sz val="8"/>
        <color indexed="8"/>
        <rFont val="Arial Narrow"/>
        <family val="2"/>
      </rPr>
      <t>5</t>
    </r>
    <r>
      <rPr>
        <sz val="8"/>
        <color indexed="8"/>
        <rFont val="Arial Narrow"/>
        <family val="2"/>
      </rPr>
      <t>) or (BOD</t>
    </r>
    <r>
      <rPr>
        <vertAlign val="subscript"/>
        <sz val="8"/>
        <color indexed="8"/>
        <rFont val="Arial Narrow"/>
        <family val="2"/>
      </rPr>
      <t>5ATU</t>
    </r>
    <r>
      <rPr>
        <sz val="8"/>
        <color indexed="8"/>
        <rFont val="Arial Narrow"/>
        <family val="2"/>
      </rPr>
      <t>)</t>
    </r>
  </si>
  <si>
    <t xml:space="preserve">APHA 4500-OC </t>
  </si>
  <si>
    <t>Dissolved Oxygen (DO) by Winkler</t>
  </si>
  <si>
    <t>APHA 2540 G</t>
  </si>
  <si>
    <t>%</t>
  </si>
  <si>
    <t>Ash free Dry Wt / Loss on Ignition</t>
  </si>
  <si>
    <t xml:space="preserve">APHA 10300 UV </t>
  </si>
  <si>
    <r>
      <t>ug/cm</t>
    </r>
    <r>
      <rPr>
        <vertAlign val="superscript"/>
        <sz val="8"/>
        <color indexed="8"/>
        <rFont val="Arial Narrow"/>
        <family val="2"/>
      </rPr>
      <t>2</t>
    </r>
  </si>
  <si>
    <t>Chlorophyll A (Ethanol)</t>
  </si>
  <si>
    <t xml:space="preserve">APHA 10300 </t>
  </si>
  <si>
    <t>Chlorophyll A (stone)</t>
  </si>
  <si>
    <t>APHA 10200 (modified)</t>
  </si>
  <si>
    <t>* APHA 10200 H</t>
  </si>
  <si>
    <t>Chlorophyll A (phytoplankton)</t>
  </si>
  <si>
    <t>APHA 5220D modified</t>
  </si>
  <si>
    <t>Chemical Oxygen Demand (COD)</t>
  </si>
  <si>
    <t xml:space="preserve">APHA 9215 B Pour Plate 35°C </t>
  </si>
  <si>
    <t>cfu/mL</t>
  </si>
  <si>
    <t>Heterotrophic Plate Count @35°C (HPC)</t>
  </si>
  <si>
    <t>APHA 9230 D</t>
  </si>
  <si>
    <t>MPN/100mL</t>
  </si>
  <si>
    <t>Enterococci (Enterolert) Marine</t>
  </si>
  <si>
    <t>Enterococci (Enterolert)</t>
  </si>
  <si>
    <t>APHA 9223B MPN count using Colilert</t>
  </si>
  <si>
    <r>
      <t xml:space="preserve">Total Coliforms (TC) &amp; </t>
    </r>
    <r>
      <rPr>
        <i/>
        <sz val="8"/>
        <color indexed="8"/>
        <rFont val="Arial Narrow"/>
        <family val="2"/>
      </rPr>
      <t>E.coli</t>
    </r>
  </si>
  <si>
    <t>APHA 9223B MPN count using Colilert 18</t>
  </si>
  <si>
    <r>
      <t>Escherichia coli - (</t>
    </r>
    <r>
      <rPr>
        <i/>
        <sz val="8"/>
        <color indexed="8"/>
        <rFont val="Arial Narrow"/>
        <family val="2"/>
      </rPr>
      <t>E.coli</t>
    </r>
    <r>
      <rPr>
        <sz val="8"/>
        <color indexed="8"/>
        <rFont val="Arial Narrow"/>
        <family val="2"/>
      </rPr>
      <t>) Marine</t>
    </r>
  </si>
  <si>
    <t>APHA 9223B</t>
  </si>
  <si>
    <r>
      <t>Escherichia coli - (</t>
    </r>
    <r>
      <rPr>
        <i/>
        <sz val="8"/>
        <color indexed="8"/>
        <rFont val="Arial Narrow"/>
        <family val="2"/>
      </rPr>
      <t>E.coli</t>
    </r>
    <r>
      <rPr>
        <sz val="8"/>
        <color indexed="8"/>
        <rFont val="Arial Narrow"/>
        <family val="2"/>
      </rPr>
      <t xml:space="preserve">) </t>
    </r>
  </si>
  <si>
    <t>APHA 9222 D</t>
  </si>
  <si>
    <t>cfu/100mL</t>
  </si>
  <si>
    <t>APHA 9222 D MF</t>
  </si>
  <si>
    <t>Faecal Coliforms</t>
  </si>
  <si>
    <t>APHA 4500 P B &amp; E</t>
  </si>
  <si>
    <t>APHA 4500 P B F</t>
  </si>
  <si>
    <t>Total Phosphorus (TP)</t>
  </si>
  <si>
    <t>APHA 4500 P E</t>
  </si>
  <si>
    <t xml:space="preserve">APHA 4500 P B F </t>
  </si>
  <si>
    <t>Dissolved Reactive Phosphorus (DRP)</t>
  </si>
  <si>
    <t>Calc. from individual methods</t>
  </si>
  <si>
    <t>Total Organic Nitrogen (calculation: TKN-NH3 or TN-DIN)</t>
  </si>
  <si>
    <t xml:space="preserve">Dissolved Inorganic Nitrogen (DIN) (calculation from NH3 &amp; NNN </t>
  </si>
  <si>
    <t>APHA 4500-NO3</t>
  </si>
  <si>
    <t>APHA 4500-N C  modified</t>
  </si>
  <si>
    <t>Total Nitrogen (TN)</t>
  </si>
  <si>
    <t>APHA 4500</t>
  </si>
  <si>
    <t>APHA 4500 Norg D modified</t>
  </si>
  <si>
    <t>Total Kjeldahl Nitrogen (TKN)</t>
  </si>
  <si>
    <r>
      <t>APHA 4500-NO</t>
    </r>
    <r>
      <rPr>
        <vertAlign val="subscript"/>
        <sz val="8"/>
        <color indexed="8"/>
        <rFont val="Arial Narrow"/>
        <family val="2"/>
      </rPr>
      <t>2</t>
    </r>
    <r>
      <rPr>
        <sz val="8"/>
        <color indexed="8"/>
        <rFont val="Arial Narrow"/>
        <family val="2"/>
      </rPr>
      <t xml:space="preserve"> B</t>
    </r>
  </si>
  <si>
    <t>Nitrite Nitrogen (NO2N)</t>
  </si>
  <si>
    <r>
      <t>APHA 4500-NO</t>
    </r>
    <r>
      <rPr>
        <vertAlign val="subscript"/>
        <sz val="8"/>
        <color indexed="8"/>
        <rFont val="Arial Narrow"/>
        <family val="2"/>
      </rPr>
      <t>3</t>
    </r>
    <r>
      <rPr>
        <sz val="8"/>
        <color indexed="8"/>
        <rFont val="Arial Narrow"/>
        <family val="2"/>
      </rPr>
      <t xml:space="preserve"> F</t>
    </r>
  </si>
  <si>
    <t>Nitrate + Nitrite Nitrogen  (NNN)</t>
  </si>
  <si>
    <r>
      <t>APHA 4500-NH</t>
    </r>
    <r>
      <rPr>
        <vertAlign val="subscript"/>
        <sz val="8"/>
        <color indexed="8"/>
        <rFont val="Arial Narrow"/>
        <family val="2"/>
      </rPr>
      <t>3</t>
    </r>
    <r>
      <rPr>
        <sz val="8"/>
        <color indexed="8"/>
        <rFont val="Arial Narrow"/>
        <family val="2"/>
      </rPr>
      <t xml:space="preserve"> F  modified</t>
    </r>
  </si>
  <si>
    <r>
      <t>Total Ammonium Nitrogen (NH</t>
    </r>
    <r>
      <rPr>
        <vertAlign val="subscript"/>
        <sz val="8"/>
        <color indexed="8"/>
        <rFont val="Arial Narrow"/>
        <family val="2"/>
      </rPr>
      <t>4</t>
    </r>
    <r>
      <rPr>
        <sz val="8"/>
        <color indexed="8"/>
        <rFont val="Arial Narrow"/>
        <family val="2"/>
      </rPr>
      <t>N)</t>
    </r>
  </si>
  <si>
    <t>NI-APHA 4500-Cl F -Titration</t>
  </si>
  <si>
    <t>Chlorine (residual or free, total combined). Immediate anlaysis required (within 15 minutes).</t>
  </si>
  <si>
    <t>Spectrophotometry, 1 cm cell</t>
  </si>
  <si>
    <t>AU</t>
  </si>
  <si>
    <t>APHA 5910 B  modified</t>
  </si>
  <si>
    <t xml:space="preserve">Absorbance  270 &amp; 400nm  </t>
  </si>
  <si>
    <r>
      <t>APHA 4500 CO</t>
    </r>
    <r>
      <rPr>
        <vertAlign val="subscript"/>
        <sz val="8"/>
        <color indexed="8"/>
        <rFont val="Arial Narrow"/>
        <family val="2"/>
      </rPr>
      <t>2</t>
    </r>
    <r>
      <rPr>
        <sz val="8"/>
        <color indexed="8"/>
        <rFont val="Arial Narrow"/>
        <family val="2"/>
      </rPr>
      <t>-D  - Calc.</t>
    </r>
  </si>
  <si>
    <t>Free CO2 - Calc only (From: Alkalinity &amp; pH)</t>
  </si>
  <si>
    <t>APHA 2320 B  -Titration to pH 4.5</t>
  </si>
  <si>
    <r>
      <t>g CaCO</t>
    </r>
    <r>
      <rPr>
        <vertAlign val="subscript"/>
        <sz val="8"/>
        <color indexed="8"/>
        <rFont val="Arial Narrow"/>
        <family val="2"/>
      </rPr>
      <t>3</t>
    </r>
    <r>
      <rPr>
        <sz val="8"/>
        <color indexed="8"/>
        <rFont val="Arial Narrow"/>
        <family val="2"/>
      </rPr>
      <t>/m4</t>
    </r>
    <r>
      <rPr>
        <sz val="11"/>
        <color theme="1"/>
        <rFont val="Calibri"/>
        <family val="2"/>
        <scheme val="minor"/>
      </rPr>
      <t/>
    </r>
  </si>
  <si>
    <t>Alkalinity as (HCO3) or as (CaCO3)</t>
  </si>
  <si>
    <t>APHA 2310 B  - Titration</t>
  </si>
  <si>
    <r>
      <t>g CaCO</t>
    </r>
    <r>
      <rPr>
        <vertAlign val="subscript"/>
        <sz val="8"/>
        <color indexed="8"/>
        <rFont val="Arial Narrow"/>
        <family val="2"/>
      </rPr>
      <t>3</t>
    </r>
    <r>
      <rPr>
        <sz val="8"/>
        <color indexed="8"/>
        <rFont val="Arial Narrow"/>
        <family val="2"/>
      </rPr>
      <t xml:space="preserve">/m3 </t>
    </r>
  </si>
  <si>
    <r>
      <t>mg CaCO</t>
    </r>
    <r>
      <rPr>
        <vertAlign val="subscript"/>
        <sz val="8"/>
        <color indexed="8"/>
        <rFont val="Arial Narrow"/>
        <family val="2"/>
      </rPr>
      <t>3</t>
    </r>
    <r>
      <rPr>
        <sz val="8"/>
        <color indexed="8"/>
        <rFont val="Arial Narrow"/>
        <family val="2"/>
      </rPr>
      <t xml:space="preserve">/L </t>
    </r>
  </si>
  <si>
    <t xml:space="preserve">Acidity to pH 8.3   </t>
  </si>
  <si>
    <t>APHA 2540B</t>
  </si>
  <si>
    <t>NI - APHA 2540B</t>
  </si>
  <si>
    <t>Total Solids (TS)</t>
  </si>
  <si>
    <t>APHA 2540C</t>
  </si>
  <si>
    <t>NI - APHA 2540C</t>
  </si>
  <si>
    <t>Total Dissolved Solids (TDS)</t>
  </si>
  <si>
    <t>APHA 2540E</t>
  </si>
  <si>
    <t>NI - APHA 2540E</t>
  </si>
  <si>
    <t>Volatile Suspended Solids (VSS)
Fixed Suspended Solids (FSS) (Calculation from TSS &amp; VSS)</t>
  </si>
  <si>
    <r>
      <rPr>
        <sz val="8"/>
        <rFont val="Arial Narrow"/>
        <family val="2"/>
      </rPr>
      <t>3</t>
    </r>
    <r>
      <rPr>
        <sz val="8"/>
        <color indexed="10"/>
        <rFont val="Arial Narrow"/>
        <family val="2"/>
      </rPr>
      <t xml:space="preserve"> </t>
    </r>
    <r>
      <rPr>
        <sz val="8"/>
        <color indexed="8"/>
        <rFont val="Arial Narrow"/>
        <family val="2"/>
      </rPr>
      <t>or 0.5 (2L)</t>
    </r>
  </si>
  <si>
    <t>APHA 2540 D  - Gravimetric</t>
  </si>
  <si>
    <t>Total Suspended Solids (TSS)</t>
  </si>
  <si>
    <t>0.05 or 0.1 (saline)</t>
  </si>
  <si>
    <t>APHA 2130 B  - Meter</t>
  </si>
  <si>
    <t>APHA 2520 B</t>
  </si>
  <si>
    <t>ppt</t>
  </si>
  <si>
    <t xml:space="preserve">NI - in house </t>
  </si>
  <si>
    <t>Salinity</t>
  </si>
  <si>
    <t>APHA 2510 B  - Meter</t>
  </si>
  <si>
    <t>mS/m @ 25 ˚C</t>
  </si>
  <si>
    <t>Conductivity</t>
  </si>
  <si>
    <t>APHA 4500-H B  - Meter</t>
  </si>
  <si>
    <t>pH units</t>
  </si>
  <si>
    <t xml:space="preserve">Detection limits </t>
  </si>
  <si>
    <t xml:space="preserve">Method </t>
  </si>
  <si>
    <t>Units</t>
  </si>
  <si>
    <t>SERVICES PROVIDED</t>
  </si>
  <si>
    <t>Hill Laboratories</t>
  </si>
  <si>
    <t>Ecan Laboratory</t>
  </si>
  <si>
    <t>Laboratory Measurements</t>
  </si>
  <si>
    <t>gauging or recorder</t>
  </si>
  <si>
    <t>m3/s  or l/s</t>
  </si>
  <si>
    <t>Flow</t>
  </si>
  <si>
    <t>Black Disc</t>
  </si>
  <si>
    <t>m</t>
  </si>
  <si>
    <t>Secci Disk</t>
  </si>
  <si>
    <t>Visible algal cover</t>
  </si>
  <si>
    <t xml:space="preserve"> % cover</t>
  </si>
  <si>
    <t>Periphyton (visible algal cover)</t>
  </si>
  <si>
    <t>Munsell Cards</t>
  </si>
  <si>
    <t>Munsell</t>
  </si>
  <si>
    <t>Colour</t>
  </si>
  <si>
    <t>Clarity Tube - average of 3 measurements</t>
  </si>
  <si>
    <t>cm</t>
  </si>
  <si>
    <t xml:space="preserve">Visual Clarity </t>
  </si>
  <si>
    <t>Salinity Conductivity Temparature Meter (YSI 30) or Professional Plus</t>
  </si>
  <si>
    <t>Specific Conductance (conductivity at 25 ˚C)</t>
  </si>
  <si>
    <t>DO Meter (ProODO or Professional Plus)</t>
  </si>
  <si>
    <t>% saturation</t>
  </si>
  <si>
    <t>Dissolved Oxygen Saturation</t>
  </si>
  <si>
    <t>Glass Thermometer, or DO Meter (ProODO or Professional Plus)</t>
  </si>
  <si>
    <t>Deg ˚C</t>
  </si>
  <si>
    <t>Temperature</t>
  </si>
  <si>
    <t>hh:mm</t>
  </si>
  <si>
    <t>Time (NZST)</t>
  </si>
  <si>
    <t>Field Measurements</t>
  </si>
  <si>
    <t>state of the environment reporting, and for regional water quality modelling.</t>
  </si>
  <si>
    <t xml:space="preserve">Purpose:  To provide long term data of selected parameters at selected river sites throughout Canterbury to allow for objective trend monitoring,  </t>
  </si>
  <si>
    <t>ENVIRONMENT CANTERBURY -  WATER QUALITY DATA</t>
  </si>
  <si>
    <t>Terms of Use for Environment Canterbury information</t>
  </si>
  <si>
    <r>
      <t>(</t>
    </r>
    <r>
      <rPr>
        <i/>
        <sz val="8"/>
        <rFont val="Arial"/>
        <family val="2"/>
      </rPr>
      <t>Environment Canterbury is the promotional name for Canterbury Regional Council)</t>
    </r>
  </si>
  <si>
    <t>Description of information</t>
  </si>
  <si>
    <t>Terms of Use</t>
  </si>
  <si>
    <r>
      <t>1</t>
    </r>
    <r>
      <rPr>
        <sz val="8"/>
        <rFont val="Arial"/>
        <family val="2"/>
      </rPr>
      <t xml:space="preserve">. Copyright in this work is owned or licensed by Canterbury Regional Council (Environment Canterbury). </t>
    </r>
  </si>
  <si>
    <r>
      <t>2.</t>
    </r>
    <r>
      <rPr>
        <sz val="8"/>
        <rFont val="Arial"/>
        <family val="2"/>
      </rPr>
      <t xml:space="preserve"> Copyright in this work is licenced for re-use under a Creative Commons Attribution 4.0 International licence.</t>
    </r>
  </si>
  <si>
    <r>
      <rPr>
        <b/>
        <sz val="8"/>
        <rFont val="Arial"/>
        <family val="2"/>
      </rPr>
      <t>3.</t>
    </r>
    <r>
      <rPr>
        <sz val="8"/>
        <rFont val="Arial"/>
        <family val="2"/>
      </rPr>
      <t xml:space="preserve"> Under the terms of that licence you must attribute your use of the work to Environment Canterbury using this attribution statement: 
This work uses material sourced from </t>
    </r>
    <r>
      <rPr>
        <b/>
        <sz val="8"/>
        <rFont val="Arial"/>
        <family val="2"/>
      </rPr>
      <t>[title of dataset or work]</t>
    </r>
    <r>
      <rPr>
        <sz val="8"/>
        <rFont val="Arial"/>
        <family val="2"/>
      </rPr>
      <t>, which is licensed under a Creative Commons Attribution 4.0 International licence by Environment Canterbury.</t>
    </r>
  </si>
  <si>
    <r>
      <rPr>
        <b/>
        <sz val="8"/>
        <rFont val="Arial"/>
        <family val="2"/>
      </rPr>
      <t>4.</t>
    </r>
    <r>
      <rPr>
        <sz val="8"/>
        <rFont val="Arial"/>
        <family val="2"/>
      </rPr>
      <t xml:space="preserve"> A copy of these Terms of Use must accompany any attached information which is made available to third parties.</t>
    </r>
  </si>
  <si>
    <r>
      <t xml:space="preserve">5. </t>
    </r>
    <r>
      <rPr>
        <sz val="8"/>
        <rFont val="Arial"/>
        <family val="2"/>
      </rPr>
      <t xml:space="preserve">Environment Canterbury uses reasonable endeavours but does not warrant that this information is current, complete or accurate. To the extent permitted by law, Environment Canterbury will not be liable for any loss, liability, damage, cost or expense suffered or incurred by any person as a result of use, reference to or reliance on this information. </t>
    </r>
  </si>
  <si>
    <t>Note on provisional information</t>
  </si>
  <si>
    <r>
      <t xml:space="preserve">The attached information is </t>
    </r>
    <r>
      <rPr>
        <b/>
        <sz val="8"/>
        <rFont val="Arial"/>
        <family val="2"/>
      </rPr>
      <t>provisional</t>
    </r>
    <r>
      <rPr>
        <sz val="8"/>
        <rFont val="Arial"/>
        <family val="2"/>
      </rPr>
      <t xml:space="preserve"> information. Provisional information has not yet been checked using the Council's</t>
    </r>
  </si>
  <si>
    <t>Quality Assurance audit procedures. Provisional information may be subject to changes and are not citeable until reviewed</t>
  </si>
  <si>
    <t>and approved by  Environment Canterbury.</t>
  </si>
  <si>
    <t>Information users are cautioned to consider carefully the nature of provisional information before using it for decisions that</t>
  </si>
  <si>
    <t>concern personal or public safety or the conduct of business that involves monetary or operational consequences.</t>
  </si>
  <si>
    <r>
      <t xml:space="preserve">Information supplied to: </t>
    </r>
    <r>
      <rPr>
        <b/>
        <sz val="8"/>
        <color rgb="FFFF0000"/>
        <rFont val="Arial"/>
        <family val="2"/>
      </rPr>
      <t>Haidee McCabe, Irricon</t>
    </r>
  </si>
  <si>
    <r>
      <t xml:space="preserve">Description of information to which these terms of use apply: </t>
    </r>
    <r>
      <rPr>
        <b/>
        <sz val="8"/>
        <color rgb="FFFF0000"/>
        <rFont val="Arial"/>
        <family val="2"/>
      </rPr>
      <t>Routine water quality and macroinvertebrate data - 2016 - 2019</t>
    </r>
  </si>
  <si>
    <r>
      <t>Prepared by:</t>
    </r>
    <r>
      <rPr>
        <sz val="8"/>
        <rFont val="Arial"/>
        <family val="2"/>
      </rPr>
      <t xml:space="preserve"> </t>
    </r>
    <r>
      <rPr>
        <b/>
        <sz val="8"/>
        <rFont val="Arial"/>
        <family val="2"/>
      </rPr>
      <t xml:space="preserve"> </t>
    </r>
    <r>
      <rPr>
        <b/>
        <sz val="8"/>
        <color rgb="FFFF0000"/>
        <rFont val="Arial"/>
        <family val="2"/>
      </rPr>
      <t>Sian Barbour, Annabel Barnden, Shirley Hayward</t>
    </r>
  </si>
  <si>
    <r>
      <t>Date:</t>
    </r>
    <r>
      <rPr>
        <sz val="8"/>
        <rFont val="Arial"/>
        <family val="2"/>
      </rPr>
      <t xml:space="preserve"> </t>
    </r>
    <r>
      <rPr>
        <b/>
        <sz val="8"/>
        <rFont val="Arial"/>
        <family val="2"/>
      </rPr>
      <t xml:space="preserve"> </t>
    </r>
    <r>
      <rPr>
        <b/>
        <sz val="8"/>
        <color rgb="FFFF0000"/>
        <rFont val="Arial"/>
        <family val="2"/>
      </rPr>
      <t>2/8/2019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</si>
</sst>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
    <numFmt numFmtId="165" formatCode="dd\-mmm\-yyyy"/>
    <numFmt numFmtId="166" formatCode="hh:mm:ss"/>
  </numFmts>
  <fonts count="4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0"/>
      <color indexed="8"/>
      <name val="Arial"/>
    </font>
    <font>
      <sz val="11"/>
      <color indexed="8"/>
      <name val="Calibri"/>
    </font>
    <font>
      <sz val="10"/>
      <color indexed="8"/>
      <name val="Arial"/>
      <family val="2"/>
    </font>
    <font>
      <sz val="11"/>
      <color indexed="8"/>
      <name val="Calibri"/>
      <family val="2"/>
    </font>
    <font>
      <b/>
      <sz val="12"/>
      <color rgb="FF000000"/>
      <name val="Arial"/>
      <family val="2"/>
    </font>
    <font>
      <sz val="10"/>
      <color rgb="FF000000"/>
      <name val="Arial"/>
      <family val="2"/>
    </font>
    <font>
      <vertAlign val="superscript"/>
      <sz val="10"/>
      <color rgb="FF000000"/>
      <name val="Arial"/>
      <family val="2"/>
    </font>
    <font>
      <i/>
      <sz val="10"/>
      <color rgb="FF000000"/>
      <name val="Arial"/>
      <family val="2"/>
    </font>
    <font>
      <b/>
      <sz val="10"/>
      <name val="Arial"/>
    </font>
    <font>
      <b/>
      <sz val="10"/>
      <name val="Arial"/>
      <family val="2"/>
    </font>
    <font>
      <sz val="10"/>
      <name val="Arial"/>
    </font>
    <font>
      <b/>
      <sz val="10"/>
      <name val="Arial Narrow"/>
      <family val="2"/>
    </font>
    <font>
      <sz val="8"/>
      <name val="Arial Narrow"/>
      <family val="2"/>
    </font>
    <font>
      <sz val="8"/>
      <color indexed="8"/>
      <name val="Arial Narrow"/>
      <family val="2"/>
    </font>
    <font>
      <vertAlign val="subscript"/>
      <sz val="8"/>
      <color indexed="8"/>
      <name val="Arial Narrow"/>
      <family val="2"/>
    </font>
    <font>
      <vertAlign val="superscript"/>
      <sz val="8"/>
      <color indexed="8"/>
      <name val="Arial Narrow"/>
      <family val="2"/>
    </font>
    <font>
      <i/>
      <sz val="8"/>
      <color indexed="8"/>
      <name val="Arial Narrow"/>
      <family val="2"/>
    </font>
    <font>
      <sz val="8"/>
      <color indexed="10"/>
      <name val="Arial Narrow"/>
      <family val="2"/>
    </font>
    <font>
      <b/>
      <sz val="12"/>
      <name val="Arial Narrow"/>
      <family val="2"/>
    </font>
    <font>
      <b/>
      <sz val="9.5"/>
      <name val="Arial Narrow"/>
      <family val="2"/>
    </font>
    <font>
      <b/>
      <sz val="12"/>
      <name val="Arial"/>
      <family val="2"/>
    </font>
    <font>
      <i/>
      <sz val="8"/>
      <name val="Arial Narrow"/>
      <family val="2"/>
    </font>
    <font>
      <b/>
      <sz val="11"/>
      <name val="Arial"/>
      <family val="2"/>
    </font>
    <font>
      <sz val="8"/>
      <name val="Arial"/>
      <family val="2"/>
    </font>
    <font>
      <i/>
      <sz val="8"/>
      <name val="Arial"/>
      <family val="2"/>
    </font>
    <font>
      <b/>
      <sz val="8"/>
      <name val="Arial"/>
      <family val="2"/>
    </font>
    <font>
      <b/>
      <u/>
      <sz val="8"/>
      <name val="Arial"/>
      <family val="2"/>
    </font>
    <font>
      <b/>
      <sz val="8"/>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theme="0" tint="-0.14999847407452621"/>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rgb="FFDADCDD"/>
      </right>
      <top/>
      <bottom style="thin">
        <color rgb="FFDADCDD"/>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0" fontId="20" fillId="0" borderId="0"/>
    <xf numFmtId="0" fontId="20" fillId="0" borderId="0"/>
    <xf numFmtId="0" fontId="30" fillId="0" borderId="0"/>
    <xf numFmtId="0" fontId="19" fillId="0" borderId="0"/>
  </cellStyleXfs>
  <cellXfs count="176">
    <xf numFmtId="0" fontId="0" fillId="0" borderId="0" xfId="0"/>
    <xf numFmtId="14" fontId="0" fillId="0" borderId="0" xfId="0" applyNumberFormat="1"/>
    <xf numFmtId="19" fontId="0" fillId="0" borderId="0" xfId="0" applyNumberFormat="1"/>
    <xf numFmtId="0" fontId="16"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1" fillId="33" borderId="10" xfId="42" applyFont="1" applyFill="1" applyBorder="1" applyAlignment="1">
      <alignment horizontal="center" vertical="center"/>
    </xf>
    <xf numFmtId="0" fontId="21" fillId="33" borderId="10" xfId="42" applyFont="1" applyFill="1" applyBorder="1" applyAlignment="1">
      <alignment horizontal="left" vertical="center"/>
    </xf>
    <xf numFmtId="0" fontId="0" fillId="0" borderId="0" xfId="0" applyAlignment="1">
      <alignment vertical="center"/>
    </xf>
    <xf numFmtId="0" fontId="21" fillId="0" borderId="11" xfId="42" applyFont="1" applyBorder="1" applyAlignment="1">
      <alignment vertical="center" wrapText="1"/>
    </xf>
    <xf numFmtId="0" fontId="21" fillId="0" borderId="11" xfId="42" applyFont="1" applyBorder="1" applyAlignment="1">
      <alignment horizontal="center" vertical="center" wrapText="1"/>
    </xf>
    <xf numFmtId="0" fontId="21" fillId="0" borderId="11" xfId="42" applyFont="1" applyBorder="1" applyAlignment="1">
      <alignment horizontal="right" vertical="center" wrapText="1"/>
    </xf>
    <xf numFmtId="164" fontId="21" fillId="0" borderId="11" xfId="42" applyNumberFormat="1" applyFont="1" applyBorder="1" applyAlignment="1">
      <alignment horizontal="right" vertical="center" wrapText="1"/>
    </xf>
    <xf numFmtId="0" fontId="21" fillId="0" borderId="11" xfId="42" applyFont="1" applyBorder="1" applyAlignment="1">
      <alignment horizontal="left" vertical="center" wrapText="1"/>
    </xf>
    <xf numFmtId="0" fontId="20" fillId="0" borderId="0" xfId="42" applyAlignment="1">
      <alignment vertical="center"/>
    </xf>
    <xf numFmtId="0" fontId="0" fillId="0" borderId="0" xfId="0" applyAlignment="1">
      <alignment horizontal="center" vertical="center"/>
    </xf>
    <xf numFmtId="0" fontId="0" fillId="0" borderId="0" xfId="0" applyAlignment="1">
      <alignment horizontal="left" vertical="center"/>
    </xf>
    <xf numFmtId="0" fontId="23" fillId="33" borderId="10" xfId="43" applyFont="1" applyFill="1" applyBorder="1" applyAlignment="1">
      <alignment horizontal="left" vertical="center"/>
    </xf>
    <xf numFmtId="0" fontId="23" fillId="33" borderId="10" xfId="43" applyFont="1" applyFill="1" applyBorder="1" applyAlignment="1">
      <alignment horizontal="center" vertical="center"/>
    </xf>
    <xf numFmtId="0" fontId="23" fillId="0" borderId="11" xfId="43" applyFont="1" applyBorder="1" applyAlignment="1">
      <alignment horizontal="left" vertical="center" wrapText="1"/>
    </xf>
    <xf numFmtId="0" fontId="23" fillId="0" borderId="11" xfId="43" applyFont="1" applyBorder="1" applyAlignment="1">
      <alignment horizontal="center" vertical="center" wrapText="1"/>
    </xf>
    <xf numFmtId="164" fontId="23" fillId="0" borderId="11" xfId="43" applyNumberFormat="1" applyFont="1" applyBorder="1" applyAlignment="1">
      <alignment horizontal="center" vertical="center" wrapText="1"/>
    </xf>
    <xf numFmtId="0" fontId="0" fillId="0" borderId="0" xfId="0" applyAlignment="1">
      <alignment horizontal="center"/>
    </xf>
    <xf numFmtId="0" fontId="21" fillId="33" borderId="12" xfId="44" applyFont="1" applyFill="1" applyBorder="1" applyAlignment="1">
      <alignment horizontal="center" vertical="center"/>
    </xf>
    <xf numFmtId="0" fontId="21" fillId="0" borderId="12" xfId="44" applyFont="1" applyBorder="1" applyAlignment="1">
      <alignment vertical="center" wrapText="1"/>
    </xf>
    <xf numFmtId="0" fontId="21" fillId="0" borderId="12" xfId="44" applyFont="1" applyBorder="1" applyAlignment="1">
      <alignment horizontal="right" vertical="center" wrapText="1"/>
    </xf>
    <xf numFmtId="0" fontId="21" fillId="0" borderId="12" xfId="44" applyFont="1" applyBorder="1" applyAlignment="1">
      <alignment horizontal="center" vertical="center" wrapText="1"/>
    </xf>
    <xf numFmtId="0" fontId="23" fillId="0" borderId="13" xfId="45" applyFont="1" applyBorder="1" applyAlignment="1">
      <alignment horizontal="right" wrapText="1"/>
    </xf>
    <xf numFmtId="0" fontId="23" fillId="0" borderId="13" xfId="45" applyFont="1" applyBorder="1" applyAlignment="1">
      <alignment wrapText="1"/>
    </xf>
    <xf numFmtId="0" fontId="24" fillId="0" borderId="0" xfId="0" applyFont="1" applyAlignment="1">
      <alignment vertical="top"/>
    </xf>
    <xf numFmtId="0" fontId="0" fillId="0" borderId="0" xfId="0" applyAlignment="1">
      <alignment vertical="top"/>
    </xf>
    <xf numFmtId="0" fontId="24" fillId="0" borderId="14" xfId="0" applyFont="1" applyBorder="1" applyAlignment="1">
      <alignment vertical="top" wrapText="1"/>
    </xf>
    <xf numFmtId="0" fontId="24" fillId="0" borderId="15" xfId="0" applyFont="1" applyBorder="1" applyAlignment="1">
      <alignment vertical="top"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16" xfId="0" applyFont="1" applyBorder="1" applyAlignment="1">
      <alignment vertical="top" wrapText="1"/>
    </xf>
    <xf numFmtId="0" fontId="25" fillId="0" borderId="17" xfId="0" applyFont="1" applyBorder="1" applyAlignment="1">
      <alignment vertical="top" wrapText="1"/>
    </xf>
    <xf numFmtId="0" fontId="18" fillId="0" borderId="14" xfId="0" applyFont="1" applyBorder="1" applyAlignment="1">
      <alignment vertical="top" wrapText="1"/>
    </xf>
    <xf numFmtId="0" fontId="18" fillId="0" borderId="16" xfId="0" applyFont="1" applyBorder="1" applyAlignment="1">
      <alignmen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25" fillId="0" borderId="12" xfId="0" applyFont="1" applyBorder="1" applyAlignment="1">
      <alignment vertical="top" wrapText="1"/>
    </xf>
    <xf numFmtId="0" fontId="23" fillId="0" borderId="20" xfId="0" applyNumberFormat="1" applyFont="1" applyBorder="1" applyAlignment="1" applyProtection="1"/>
    <xf numFmtId="0" fontId="28" fillId="0" borderId="20" xfId="0" applyNumberFormat="1" applyFont="1" applyBorder="1" applyAlignment="1" applyProtection="1">
      <alignment horizontal="center" vertical="center" wrapText="1"/>
    </xf>
    <xf numFmtId="165" fontId="23" fillId="0" borderId="20" xfId="0" applyNumberFormat="1" applyFont="1" applyBorder="1" applyAlignment="1" applyProtection="1">
      <alignment horizontal="right"/>
    </xf>
    <xf numFmtId="166" fontId="23" fillId="0" borderId="20" xfId="0" applyNumberFormat="1" applyFont="1" applyBorder="1" applyAlignment="1" applyProtection="1">
      <alignment horizontal="right"/>
    </xf>
    <xf numFmtId="0" fontId="23" fillId="0" borderId="20" xfId="0" applyNumberFormat="1" applyFont="1" applyBorder="1" applyAlignment="1" applyProtection="1">
      <alignment horizontal="right"/>
    </xf>
    <xf numFmtId="2" fontId="23" fillId="0" borderId="20" xfId="0" applyNumberFormat="1" applyFont="1" applyBorder="1" applyAlignment="1" applyProtection="1"/>
    <xf numFmtId="2" fontId="0" fillId="0" borderId="0" xfId="0" applyNumberFormat="1"/>
    <xf numFmtId="0" fontId="29" fillId="0" borderId="20" xfId="0" applyNumberFormat="1" applyFont="1" applyBorder="1" applyAlignment="1" applyProtection="1">
      <alignment horizontal="center" vertical="center" wrapText="1"/>
    </xf>
    <xf numFmtId="0" fontId="30" fillId="0" borderId="0" xfId="46" applyAlignment="1">
      <alignment vertical="center"/>
    </xf>
    <xf numFmtId="0" fontId="30" fillId="0" borderId="0" xfId="46" applyBorder="1" applyAlignment="1">
      <alignment vertical="center"/>
    </xf>
    <xf numFmtId="0" fontId="32" fillId="0" borderId="22" xfId="47" applyFont="1" applyFill="1" applyBorder="1" applyAlignment="1">
      <alignment horizontal="center" vertical="center" wrapText="1"/>
    </xf>
    <xf numFmtId="0" fontId="33" fillId="0" borderId="23" xfId="47" applyFont="1" applyFill="1" applyBorder="1" applyAlignment="1">
      <alignment horizontal="left" vertical="center" wrapText="1"/>
    </xf>
    <xf numFmtId="0" fontId="33" fillId="0" borderId="24" xfId="47" applyFont="1" applyFill="1" applyBorder="1" applyAlignment="1">
      <alignment horizontal="center" vertical="center"/>
    </xf>
    <xf numFmtId="0" fontId="33" fillId="34" borderId="25" xfId="47" applyFont="1" applyFill="1" applyBorder="1" applyAlignment="1">
      <alignment horizontal="left" vertical="center" wrapText="1"/>
    </xf>
    <xf numFmtId="0" fontId="33" fillId="0" borderId="22" xfId="47" applyFont="1" applyFill="1" applyBorder="1" applyAlignment="1">
      <alignment horizontal="center" vertical="center" wrapText="1"/>
    </xf>
    <xf numFmtId="0" fontId="33" fillId="0" borderId="26" xfId="47" applyFont="1" applyFill="1" applyBorder="1" applyAlignment="1">
      <alignment horizontal="left" vertical="center" wrapText="1"/>
    </xf>
    <xf numFmtId="0" fontId="33" fillId="0" borderId="27" xfId="47" applyFont="1" applyFill="1" applyBorder="1" applyAlignment="1">
      <alignment horizontal="left" vertical="center" wrapText="1"/>
    </xf>
    <xf numFmtId="0" fontId="32" fillId="0" borderId="28" xfId="47" applyFont="1" applyFill="1" applyBorder="1" applyAlignment="1">
      <alignment horizontal="center" vertical="center" wrapText="1"/>
    </xf>
    <xf numFmtId="0" fontId="33" fillId="0" borderId="29" xfId="47" applyFont="1" applyFill="1" applyBorder="1" applyAlignment="1">
      <alignment horizontal="left" vertical="center" wrapText="1"/>
    </xf>
    <xf numFmtId="0" fontId="33" fillId="0" borderId="30" xfId="47" applyFont="1" applyFill="1" applyBorder="1" applyAlignment="1">
      <alignment horizontal="center" vertical="center"/>
    </xf>
    <xf numFmtId="0" fontId="33" fillId="34" borderId="0" xfId="47" applyFont="1" applyFill="1" applyBorder="1" applyAlignment="1">
      <alignment horizontal="left" vertical="center" wrapText="1"/>
    </xf>
    <xf numFmtId="0" fontId="33" fillId="0" borderId="28" xfId="47" applyFont="1" applyFill="1" applyBorder="1" applyAlignment="1">
      <alignment horizontal="center" vertical="center" wrapText="1"/>
    </xf>
    <xf numFmtId="0" fontId="33" fillId="0" borderId="12" xfId="47" applyFont="1" applyFill="1" applyBorder="1" applyAlignment="1">
      <alignment horizontal="left" vertical="center" wrapText="1"/>
    </xf>
    <xf numFmtId="0" fontId="32" fillId="0" borderId="28" xfId="47" applyFont="1" applyBorder="1" applyAlignment="1">
      <alignment vertical="center"/>
    </xf>
    <xf numFmtId="0" fontId="32" fillId="0" borderId="12" xfId="46" applyFont="1" applyBorder="1" applyAlignment="1">
      <alignment vertical="center"/>
    </xf>
    <xf numFmtId="0" fontId="32" fillId="0" borderId="28" xfId="46" applyFont="1" applyBorder="1" applyAlignment="1">
      <alignment horizontal="center" vertical="center"/>
    </xf>
    <xf numFmtId="0" fontId="32" fillId="0" borderId="30" xfId="46" applyFont="1" applyBorder="1" applyAlignment="1">
      <alignment horizontal="center" vertical="center"/>
    </xf>
    <xf numFmtId="0" fontId="32" fillId="0" borderId="28" xfId="46" applyFont="1" applyBorder="1" applyAlignment="1">
      <alignment vertical="center"/>
    </xf>
    <xf numFmtId="0" fontId="32" fillId="0" borderId="12" xfId="47" applyFont="1" applyFill="1" applyBorder="1" applyAlignment="1">
      <alignment horizontal="left" vertical="center" wrapText="1"/>
    </xf>
    <xf numFmtId="0" fontId="33" fillId="34" borderId="31" xfId="47" applyFont="1" applyFill="1" applyBorder="1" applyAlignment="1">
      <alignment horizontal="left" vertical="center" wrapText="1"/>
    </xf>
    <xf numFmtId="0" fontId="32" fillId="0" borderId="29" xfId="47" applyFont="1" applyFill="1" applyBorder="1" applyAlignment="1">
      <alignment vertical="center" wrapText="1"/>
    </xf>
    <xf numFmtId="0" fontId="33" fillId="34" borderId="32" xfId="47" applyFont="1" applyFill="1" applyBorder="1" applyAlignment="1">
      <alignment horizontal="left" vertical="center" wrapText="1"/>
    </xf>
    <xf numFmtId="0" fontId="33" fillId="0" borderId="12" xfId="47" applyFont="1" applyFill="1" applyBorder="1" applyAlignment="1">
      <alignment horizontal="center" vertical="center" wrapText="1"/>
    </xf>
    <xf numFmtId="0" fontId="33" fillId="0" borderId="12" xfId="47" applyFont="1" applyFill="1" applyBorder="1" applyAlignment="1">
      <alignment horizontal="center" vertical="center"/>
    </xf>
    <xf numFmtId="0" fontId="33" fillId="0" borderId="33" xfId="47" applyFont="1" applyFill="1" applyBorder="1" applyAlignment="1">
      <alignment horizontal="left" vertical="center" wrapText="1"/>
    </xf>
    <xf numFmtId="0" fontId="33" fillId="0" borderId="29" xfId="47" applyFont="1" applyFill="1" applyBorder="1" applyAlignment="1">
      <alignment vertical="center" wrapText="1"/>
    </xf>
    <xf numFmtId="0" fontId="32" fillId="0" borderId="28" xfId="47" applyFont="1" applyBorder="1" applyAlignment="1">
      <alignment horizontal="center" vertical="center"/>
    </xf>
    <xf numFmtId="0" fontId="32" fillId="0" borderId="29" xfId="47" applyFont="1" applyBorder="1" applyAlignment="1">
      <alignment vertical="center"/>
    </xf>
    <xf numFmtId="0" fontId="32" fillId="0" borderId="28" xfId="47" applyFont="1" applyFill="1" applyBorder="1" applyAlignment="1">
      <alignment horizontal="center" vertical="center"/>
    </xf>
    <xf numFmtId="0" fontId="32" fillId="0" borderId="29" xfId="47" applyFont="1" applyFill="1" applyBorder="1" applyAlignment="1">
      <alignment vertical="center"/>
    </xf>
    <xf numFmtId="0" fontId="32" fillId="34" borderId="32" xfId="47" applyFont="1" applyFill="1" applyBorder="1" applyAlignment="1">
      <alignment vertical="center"/>
    </xf>
    <xf numFmtId="0" fontId="32" fillId="0" borderId="12" xfId="47" applyFont="1" applyFill="1" applyBorder="1" applyAlignment="1">
      <alignment horizontal="center" vertical="center"/>
    </xf>
    <xf numFmtId="0" fontId="32" fillId="0" borderId="33" xfId="47" applyFont="1" applyFill="1" applyBorder="1" applyAlignment="1">
      <alignment vertical="center"/>
    </xf>
    <xf numFmtId="0" fontId="32" fillId="0" borderId="28" xfId="47" applyFont="1" applyFill="1" applyBorder="1" applyAlignment="1">
      <alignment vertical="center"/>
    </xf>
    <xf numFmtId="0" fontId="32" fillId="0" borderId="30" xfId="47" applyFont="1" applyFill="1" applyBorder="1" applyAlignment="1">
      <alignment vertical="center"/>
    </xf>
    <xf numFmtId="0" fontId="32" fillId="0" borderId="29" xfId="47" applyFont="1" applyBorder="1" applyAlignment="1">
      <alignment horizontal="left" vertical="center" wrapText="1"/>
    </xf>
    <xf numFmtId="0" fontId="33" fillId="0" borderId="30" xfId="47" applyNumberFormat="1" applyFont="1" applyFill="1" applyBorder="1" applyAlignment="1">
      <alignment horizontal="center" vertical="center"/>
    </xf>
    <xf numFmtId="49" fontId="33" fillId="0" borderId="12" xfId="47" applyNumberFormat="1" applyFont="1" applyFill="1" applyBorder="1" applyAlignment="1">
      <alignment horizontal="center" vertical="center"/>
    </xf>
    <xf numFmtId="0" fontId="32" fillId="0" borderId="34" xfId="47" applyFont="1" applyFill="1" applyBorder="1" applyAlignment="1">
      <alignment horizontal="center" vertical="center" wrapText="1"/>
    </xf>
    <xf numFmtId="0" fontId="33" fillId="0" borderId="35" xfId="47" applyFont="1" applyFill="1" applyBorder="1" applyAlignment="1">
      <alignment horizontal="left" vertical="center" wrapText="1"/>
    </xf>
    <xf numFmtId="0" fontId="32" fillId="0" borderId="36" xfId="47" applyFont="1" applyBorder="1" applyAlignment="1">
      <alignment vertical="center"/>
    </xf>
    <xf numFmtId="0" fontId="33" fillId="0" borderId="37" xfId="47" applyFont="1" applyFill="1" applyBorder="1" applyAlignment="1">
      <alignment horizontal="center" vertical="center" wrapText="1"/>
    </xf>
    <xf numFmtId="0" fontId="33" fillId="0" borderId="37" xfId="47" applyFont="1" applyFill="1" applyBorder="1" applyAlignment="1">
      <alignment horizontal="center" vertical="center"/>
    </xf>
    <xf numFmtId="0" fontId="33" fillId="0" borderId="38" xfId="47" applyFont="1" applyFill="1" applyBorder="1" applyAlignment="1">
      <alignment horizontal="left" vertical="center" wrapText="1"/>
    </xf>
    <xf numFmtId="0" fontId="33" fillId="0" borderId="39" xfId="47" applyFont="1" applyFill="1" applyBorder="1" applyAlignment="1">
      <alignment horizontal="center" vertical="center" wrapText="1"/>
    </xf>
    <xf numFmtId="0" fontId="33" fillId="0" borderId="40" xfId="47" applyFont="1" applyFill="1" applyBorder="1" applyAlignment="1">
      <alignment horizontal="left" vertical="center" wrapText="1"/>
    </xf>
    <xf numFmtId="0" fontId="33" fillId="0" borderId="41" xfId="47" applyFont="1" applyFill="1" applyBorder="1" applyAlignment="1">
      <alignment horizontal="center" vertical="center"/>
    </xf>
    <xf numFmtId="0" fontId="33" fillId="34" borderId="19" xfId="47" applyFont="1" applyFill="1" applyBorder="1" applyAlignment="1">
      <alignment horizontal="left" vertical="center" wrapText="1"/>
    </xf>
    <xf numFmtId="0" fontId="33" fillId="0" borderId="42" xfId="47" applyFont="1" applyFill="1" applyBorder="1" applyAlignment="1">
      <alignment horizontal="center" vertical="center" wrapText="1"/>
    </xf>
    <xf numFmtId="0" fontId="33" fillId="0" borderId="42" xfId="47" applyFont="1" applyFill="1" applyBorder="1" applyAlignment="1">
      <alignment horizontal="center" vertical="center"/>
    </xf>
    <xf numFmtId="0" fontId="33" fillId="0" borderId="43" xfId="47" applyFont="1" applyFill="1" applyBorder="1" applyAlignment="1">
      <alignment horizontal="left" vertical="center" wrapText="1"/>
    </xf>
    <xf numFmtId="0" fontId="31" fillId="0" borderId="44" xfId="47" applyFont="1" applyFill="1" applyBorder="1" applyAlignment="1">
      <alignment horizontal="center" vertical="center" wrapText="1"/>
    </xf>
    <xf numFmtId="0" fontId="31" fillId="0" borderId="45" xfId="47" applyFont="1" applyFill="1" applyBorder="1" applyAlignment="1">
      <alignment horizontal="left" vertical="center" wrapText="1"/>
    </xf>
    <xf numFmtId="0" fontId="31" fillId="0" borderId="46" xfId="47" applyFont="1" applyFill="1" applyBorder="1" applyAlignment="1">
      <alignment horizontal="center" vertical="center"/>
    </xf>
    <xf numFmtId="0" fontId="31" fillId="34" borderId="19" xfId="47" applyFont="1" applyFill="1" applyBorder="1" applyAlignment="1">
      <alignment horizontal="left" vertical="center" wrapText="1"/>
    </xf>
    <xf numFmtId="0" fontId="31" fillId="0" borderId="47" xfId="47" applyFont="1" applyFill="1" applyBorder="1" applyAlignment="1">
      <alignment horizontal="center" vertical="center" wrapText="1"/>
    </xf>
    <xf numFmtId="0" fontId="31" fillId="0" borderId="47" xfId="47" applyFont="1" applyFill="1" applyBorder="1" applyAlignment="1">
      <alignment horizontal="center" vertical="center"/>
    </xf>
    <xf numFmtId="0" fontId="31" fillId="0" borderId="14" xfId="47" applyFont="1" applyFill="1" applyBorder="1" applyAlignment="1">
      <alignment horizontal="left" vertical="center" wrapText="1"/>
    </xf>
    <xf numFmtId="0" fontId="38" fillId="34" borderId="21" xfId="47" applyFont="1" applyFill="1" applyBorder="1" applyAlignment="1">
      <alignment horizontal="left" vertical="center" wrapText="1"/>
    </xf>
    <xf numFmtId="0" fontId="39" fillId="34" borderId="19" xfId="47" applyFont="1" applyFill="1" applyBorder="1" applyAlignment="1">
      <alignment horizontal="left" vertical="center" wrapText="1"/>
    </xf>
    <xf numFmtId="0" fontId="39" fillId="0" borderId="49" xfId="47" applyFont="1" applyBorder="1" applyAlignment="1">
      <alignment horizontal="left" vertical="center" wrapText="1"/>
    </xf>
    <xf numFmtId="0" fontId="32" fillId="0" borderId="48" xfId="46" applyFont="1" applyFill="1" applyBorder="1" applyAlignment="1">
      <alignment horizontal="center" vertical="center"/>
    </xf>
    <xf numFmtId="0" fontId="32" fillId="0" borderId="48" xfId="46" applyFont="1" applyBorder="1" applyAlignment="1">
      <alignment horizontal="left" vertical="center"/>
    </xf>
    <xf numFmtId="0" fontId="32" fillId="0" borderId="48" xfId="46" applyFont="1" applyBorder="1" applyAlignment="1">
      <alignment vertical="center"/>
    </xf>
    <xf numFmtId="0" fontId="30" fillId="0" borderId="48" xfId="46" applyFill="1" applyBorder="1" applyAlignment="1">
      <alignment vertical="center"/>
    </xf>
    <xf numFmtId="0" fontId="32" fillId="0" borderId="50" xfId="46" applyFont="1" applyFill="1" applyBorder="1" applyAlignment="1">
      <alignment horizontal="center" vertical="center"/>
    </xf>
    <xf numFmtId="0" fontId="32" fillId="0" borderId="27" xfId="46" applyFont="1" applyBorder="1" applyAlignment="1">
      <alignment vertical="center"/>
    </xf>
    <xf numFmtId="0" fontId="30" fillId="34" borderId="0" xfId="46" applyFill="1" applyBorder="1" applyAlignment="1">
      <alignment vertical="center"/>
    </xf>
    <xf numFmtId="0" fontId="32" fillId="0" borderId="53" xfId="46" applyFont="1" applyBorder="1" applyAlignment="1">
      <alignment vertical="center"/>
    </xf>
    <xf numFmtId="0" fontId="32" fillId="0" borderId="28" xfId="46" applyFont="1" applyFill="1" applyBorder="1" applyAlignment="1">
      <alignment horizontal="center" vertical="center"/>
    </xf>
    <xf numFmtId="0" fontId="32" fillId="0" borderId="56" xfId="46" applyFont="1" applyBorder="1" applyAlignment="1">
      <alignment vertical="center"/>
    </xf>
    <xf numFmtId="0" fontId="32" fillId="0" borderId="34" xfId="46" applyFont="1" applyFill="1" applyBorder="1" applyAlignment="1">
      <alignment horizontal="center" vertical="center"/>
    </xf>
    <xf numFmtId="0" fontId="32" fillId="0" borderId="43" xfId="46" applyFont="1" applyBorder="1" applyAlignment="1">
      <alignment vertical="center"/>
    </xf>
    <xf numFmtId="0" fontId="31" fillId="0" borderId="0" xfId="47" applyFont="1" applyFill="1" applyBorder="1" applyAlignment="1">
      <alignment horizontal="center" vertical="center" wrapText="1"/>
    </xf>
    <xf numFmtId="0" fontId="31" fillId="0" borderId="14" xfId="47" applyFont="1" applyFill="1" applyBorder="1" applyAlignment="1">
      <alignment horizontal="center" vertical="center" wrapText="1"/>
    </xf>
    <xf numFmtId="0" fontId="31" fillId="0" borderId="14" xfId="47" applyFont="1" applyFill="1" applyBorder="1" applyAlignment="1">
      <alignment horizontal="center" vertical="center"/>
    </xf>
    <xf numFmtId="0" fontId="31" fillId="34" borderId="18" xfId="47" applyFont="1" applyFill="1" applyBorder="1" applyAlignment="1">
      <alignment horizontal="left" vertical="center" wrapText="1"/>
    </xf>
    <xf numFmtId="0" fontId="31" fillId="0" borderId="15" xfId="47" applyFont="1" applyFill="1" applyBorder="1" applyAlignment="1">
      <alignment horizontal="left" vertical="center" wrapText="1"/>
    </xf>
    <xf numFmtId="0" fontId="40" fillId="0" borderId="0" xfId="46" applyFont="1" applyFill="1" applyBorder="1" applyAlignment="1">
      <alignment vertical="center"/>
    </xf>
    <xf numFmtId="0" fontId="30" fillId="0" borderId="47" xfId="46" applyBorder="1"/>
    <xf numFmtId="0" fontId="30" fillId="0" borderId="0" xfId="46"/>
    <xf numFmtId="0" fontId="42" fillId="0" borderId="47" xfId="46" applyFont="1" applyBorder="1" applyAlignment="1">
      <alignment horizontal="center"/>
    </xf>
    <xf numFmtId="0" fontId="43" fillId="0" borderId="47" xfId="46" applyFont="1" applyBorder="1" applyAlignment="1">
      <alignment horizontal="center"/>
    </xf>
    <xf numFmtId="0" fontId="45" fillId="0" borderId="60" xfId="46" applyFont="1" applyBorder="1"/>
    <xf numFmtId="0" fontId="46" fillId="0" borderId="47" xfId="46" applyFont="1" applyBorder="1"/>
    <xf numFmtId="0" fontId="43" fillId="0" borderId="47" xfId="46" applyFont="1" applyBorder="1"/>
    <xf numFmtId="0" fontId="45" fillId="0" borderId="26" xfId="46" applyFont="1" applyBorder="1" applyAlignment="1">
      <alignment wrapText="1"/>
    </xf>
    <xf numFmtId="0" fontId="46" fillId="0" borderId="47" xfId="46" applyFont="1" applyBorder="1" applyAlignment="1">
      <alignment wrapText="1"/>
    </xf>
    <xf numFmtId="0" fontId="45" fillId="0" borderId="47" xfId="46" applyFont="1" applyBorder="1" applyAlignment="1">
      <alignment wrapText="1"/>
    </xf>
    <xf numFmtId="0" fontId="43" fillId="0" borderId="47" xfId="46" applyFont="1" applyBorder="1" applyAlignment="1">
      <alignment wrapText="1"/>
    </xf>
    <xf numFmtId="0" fontId="45" fillId="0" borderId="26" xfId="46" applyFont="1" applyBorder="1"/>
    <xf numFmtId="0" fontId="45" fillId="0" borderId="61" xfId="46" applyFont="1" applyBorder="1"/>
    <xf numFmtId="0" fontId="45" fillId="0" borderId="37" xfId="46" applyFont="1" applyBorder="1"/>
    <xf numFmtId="0" fontId="43" fillId="0" borderId="0" xfId="46" applyFont="1"/>
    <xf numFmtId="0" fontId="32" fillId="0" borderId="31" xfId="46" applyFont="1" applyBorder="1" applyAlignment="1">
      <alignment horizontal="left" vertical="center"/>
    </xf>
    <xf numFmtId="0" fontId="32" fillId="0" borderId="57" xfId="46" applyFont="1" applyBorder="1" applyAlignment="1">
      <alignment horizontal="left" vertical="center"/>
    </xf>
    <xf numFmtId="0" fontId="33" fillId="0" borderId="29" xfId="47" applyFont="1" applyFill="1" applyBorder="1" applyAlignment="1">
      <alignment horizontal="left" vertical="center" wrapText="1"/>
    </xf>
    <xf numFmtId="0" fontId="32" fillId="0" borderId="29" xfId="47" applyFont="1" applyFill="1" applyBorder="1" applyAlignment="1">
      <alignment horizontal="left" vertical="center" wrapText="1"/>
    </xf>
    <xf numFmtId="0" fontId="38" fillId="0" borderId="49" xfId="47" applyFont="1" applyBorder="1" applyAlignment="1">
      <alignment horizontal="center" vertical="center" wrapText="1"/>
    </xf>
    <xf numFmtId="0" fontId="38" fillId="0" borderId="48" xfId="47" applyFont="1" applyBorder="1" applyAlignment="1">
      <alignment horizontal="center" vertical="center" wrapText="1"/>
    </xf>
    <xf numFmtId="0" fontId="38" fillId="0" borderId="15" xfId="47" applyFont="1" applyBorder="1" applyAlignment="1">
      <alignment horizontal="center" vertical="center" wrapText="1"/>
    </xf>
    <xf numFmtId="0" fontId="32" fillId="0" borderId="33" xfId="46" applyFont="1" applyBorder="1" applyAlignment="1">
      <alignment horizontal="left" vertical="center"/>
    </xf>
    <xf numFmtId="0" fontId="32" fillId="0" borderId="55" xfId="46" applyFont="1" applyBorder="1" applyAlignment="1">
      <alignment horizontal="left" vertical="center"/>
    </xf>
    <xf numFmtId="0" fontId="32" fillId="0" borderId="54" xfId="46" applyFont="1" applyBorder="1" applyAlignment="1">
      <alignment horizontal="left" vertical="center"/>
    </xf>
    <xf numFmtId="0" fontId="38" fillId="0" borderId="59" xfId="46" applyFont="1" applyBorder="1" applyAlignment="1">
      <alignment horizontal="center" vertical="center"/>
    </xf>
    <xf numFmtId="0" fontId="38" fillId="0" borderId="0" xfId="46" applyFont="1" applyBorder="1" applyAlignment="1">
      <alignment horizontal="center" vertical="center"/>
    </xf>
    <xf numFmtId="0" fontId="41" fillId="0" borderId="58" xfId="46" applyFont="1" applyBorder="1" applyAlignment="1">
      <alignment horizontal="center" vertical="center"/>
    </xf>
    <xf numFmtId="0" fontId="41" fillId="0" borderId="25" xfId="46" applyFont="1" applyBorder="1" applyAlignment="1">
      <alignment horizontal="center" vertical="center"/>
    </xf>
    <xf numFmtId="0" fontId="40" fillId="34" borderId="49" xfId="46" applyFont="1" applyFill="1" applyBorder="1" applyAlignment="1">
      <alignment horizontal="center" vertical="center"/>
    </xf>
    <xf numFmtId="0" fontId="40" fillId="34" borderId="48" xfId="46" applyFont="1" applyFill="1" applyBorder="1" applyAlignment="1">
      <alignment horizontal="center" vertical="center"/>
    </xf>
    <xf numFmtId="0" fontId="40" fillId="34" borderId="15" xfId="46" applyFont="1" applyFill="1" applyBorder="1" applyAlignment="1">
      <alignment horizontal="center" vertical="center"/>
    </xf>
    <xf numFmtId="0" fontId="32" fillId="0" borderId="52" xfId="46" applyFont="1" applyBorder="1" applyAlignment="1">
      <alignment horizontal="left" vertical="center"/>
    </xf>
    <xf numFmtId="0" fontId="32" fillId="0" borderId="51" xfId="46" applyFont="1" applyBorder="1" applyAlignment="1">
      <alignment horizontal="left" vertical="center"/>
    </xf>
    <xf numFmtId="0" fontId="30" fillId="0" borderId="21" xfId="46" applyBorder="1" applyAlignment="1">
      <alignment horizontal="center" vertical="center"/>
    </xf>
    <xf numFmtId="0" fontId="30" fillId="0" borderId="0" xfId="46" applyAlignment="1">
      <alignment horizontal="center" vertical="center"/>
    </xf>
    <xf numFmtId="49" fontId="31" fillId="0" borderId="0" xfId="46" applyNumberFormat="1" applyFont="1" applyBorder="1" applyAlignment="1">
      <alignment horizontal="center" vertical="center"/>
    </xf>
    <xf numFmtId="0" fontId="31" fillId="0" borderId="49" xfId="47" applyFont="1" applyFill="1" applyBorder="1" applyAlignment="1">
      <alignment horizontal="left" vertical="center" wrapText="1"/>
    </xf>
    <xf numFmtId="0" fontId="31" fillId="0" borderId="48" xfId="47" applyFont="1" applyFill="1" applyBorder="1" applyAlignment="1">
      <alignment horizontal="left" vertical="center" wrapText="1"/>
    </xf>
    <xf numFmtId="0" fontId="31" fillId="0" borderId="15" xfId="47" applyFont="1" applyFill="1" applyBorder="1" applyAlignment="1">
      <alignment horizontal="left" vertical="center" wrapText="1"/>
    </xf>
    <xf numFmtId="0" fontId="41" fillId="0" borderId="0" xfId="46" applyFont="1" applyBorder="1" applyAlignment="1">
      <alignment horizontal="center" vertical="center"/>
    </xf>
    <xf numFmtId="0" fontId="41" fillId="0" borderId="59" xfId="46" applyFont="1" applyBorder="1" applyAlignment="1">
      <alignment horizontal="center" vertical="center"/>
    </xf>
    <xf numFmtId="0" fontId="0" fillId="0" borderId="12" xfId="0" applyBorder="1" applyAlignment="1">
      <alignment vertical="center" wrapText="1"/>
    </xf>
    <xf numFmtId="0" fontId="0" fillId="0" borderId="12" xfId="0" applyBorder="1" applyAlignment="1">
      <alignment wrapText="1"/>
    </xf>
    <xf numFmtId="0" fontId="0" fillId="0" borderId="12" xfId="0" applyBorder="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F931ED38-E257-4622-A374-EB6B843F13E1}"/>
    <cellStyle name="Normal 2 2" xfId="47" xr:uid="{C09BD949-E5C4-42C9-9E20-E91456BED63D}"/>
    <cellStyle name="Normal_Notes" xfId="45" xr:uid="{00000000-0005-0000-0000-000025000000}"/>
    <cellStyle name="Normal_Sheet1" xfId="42" xr:uid="{00000000-0005-0000-0000-000026000000}"/>
    <cellStyle name="Normal_Sheet2" xfId="44" xr:uid="{00000000-0005-0000-0000-000027000000}"/>
    <cellStyle name="Normal_Sheet3" xfId="43"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9525</xdr:colOff>
      <xdr:row>80</xdr:row>
      <xdr:rowOff>19051</xdr:rowOff>
    </xdr:from>
    <xdr:to>
      <xdr:col>9</xdr:col>
      <xdr:colOff>9525</xdr:colOff>
      <xdr:row>101</xdr:row>
      <xdr:rowOff>1</xdr:rowOff>
    </xdr:to>
    <xdr:sp macro="" textlink="">
      <xdr:nvSpPr>
        <xdr:cNvPr id="2" name="TextBox 1">
          <a:extLst>
            <a:ext uri="{FF2B5EF4-FFF2-40B4-BE49-F238E27FC236}">
              <a16:creationId xmlns:a16="http://schemas.microsoft.com/office/drawing/2014/main" id="{647B8068-AAB2-4D3D-A703-67C8A576641F}"/>
            </a:ext>
          </a:extLst>
        </xdr:cNvPr>
        <xdr:cNvSpPr txBox="1"/>
      </xdr:nvSpPr>
      <xdr:spPr>
        <a:xfrm>
          <a:off x="9525" y="12973051"/>
          <a:ext cx="5486400" cy="338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NZ" sz="1100" b="1">
              <a:solidFill>
                <a:schemeClr val="dk1"/>
              </a:solidFill>
              <a:effectLst/>
              <a:latin typeface="+mn-lt"/>
              <a:ea typeface="+mn-ea"/>
              <a:cs typeface="+mn-cs"/>
            </a:rPr>
            <a:t>PROCEDURAL NOTES:						</a:t>
          </a:r>
          <a:endParaRPr lang="en-NZ" sz="1100">
            <a:solidFill>
              <a:schemeClr val="dk1"/>
            </a:solidFill>
            <a:effectLst/>
            <a:latin typeface="+mn-lt"/>
            <a:ea typeface="+mn-ea"/>
            <a:cs typeface="+mn-cs"/>
          </a:endParaRPr>
        </a:p>
        <a:p>
          <a:pPr lvl="0">
            <a:lnSpc>
              <a:spcPts val="1100"/>
            </a:lnSpc>
          </a:pPr>
          <a:r>
            <a:rPr lang="en-NZ" sz="1100">
              <a:solidFill>
                <a:schemeClr val="dk1"/>
              </a:solidFill>
              <a:effectLst/>
              <a:latin typeface="+mn-lt"/>
              <a:ea typeface="+mn-ea"/>
              <a:cs typeface="+mn-cs"/>
            </a:rPr>
            <a:t>1)	Water quality sampling is carried out by trained Environment Canterbury Staff  	</a:t>
          </a:r>
        </a:p>
        <a:p>
          <a:pPr lvl="0">
            <a:lnSpc>
              <a:spcPts val="1100"/>
            </a:lnSpc>
          </a:pPr>
          <a:r>
            <a:rPr lang="en-NZ" sz="1100">
              <a:solidFill>
                <a:schemeClr val="dk1"/>
              </a:solidFill>
              <a:effectLst/>
              <a:latin typeface="+mn-lt"/>
              <a:ea typeface="+mn-ea"/>
              <a:cs typeface="+mn-cs"/>
            </a:rPr>
            <a:t>	</a:t>
          </a:r>
        </a:p>
        <a:p>
          <a:pPr lvl="0">
            <a:lnSpc>
              <a:spcPts val="1200"/>
            </a:lnSpc>
          </a:pPr>
          <a:r>
            <a:rPr lang="en-NZ" sz="1100">
              <a:solidFill>
                <a:schemeClr val="dk1"/>
              </a:solidFill>
              <a:effectLst/>
              <a:latin typeface="+mn-lt"/>
              <a:ea typeface="+mn-ea"/>
              <a:cs typeface="+mn-cs"/>
            </a:rPr>
            <a:t>2)	Field observations are made of time (NZST), water temperature, dissolved oxygen (mg/L and % saturation), pH, conductivity, 	clarity (m), general weather conditions (wind and rain) stage height, flow. 					</a:t>
          </a:r>
        </a:p>
        <a:p>
          <a:pPr>
            <a:lnSpc>
              <a:spcPts val="1100"/>
            </a:lnSpc>
          </a:pPr>
          <a:r>
            <a:rPr lang="en-NZ" sz="1100">
              <a:solidFill>
                <a:schemeClr val="dk1"/>
              </a:solidFill>
              <a:effectLst/>
              <a:latin typeface="+mn-lt"/>
              <a:ea typeface="+mn-ea"/>
              <a:cs typeface="+mn-cs"/>
            </a:rPr>
            <a:t>	Periphyton observations are made directly if possible by wading and using underwater viewer.					</a:t>
          </a:r>
        </a:p>
        <a:p>
          <a:pPr lvl="0">
            <a:lnSpc>
              <a:spcPts val="1100"/>
            </a:lnSpc>
          </a:pPr>
          <a:r>
            <a:rPr lang="en-NZ" sz="1100">
              <a:solidFill>
                <a:schemeClr val="dk1"/>
              </a:solidFill>
              <a:effectLst/>
              <a:latin typeface="+mn-lt"/>
              <a:ea typeface="+mn-ea"/>
              <a:cs typeface="+mn-cs"/>
            </a:rPr>
            <a:t>3)	Samples are collected in appropriately prepared bottles as determined by the supplying laboratory, sealed air-tight, packed in 	chilly bins with slicker pads, and dispatched directly to our external provider Laboratory (usually received within a 24 hour 	period). 					</a:t>
          </a:r>
        </a:p>
        <a:p>
          <a:pPr lvl="0">
            <a:lnSpc>
              <a:spcPts val="1200"/>
            </a:lnSpc>
          </a:pPr>
          <a:r>
            <a:rPr lang="en-NZ" sz="1100">
              <a:solidFill>
                <a:schemeClr val="dk1"/>
              </a:solidFill>
              <a:effectLst/>
              <a:latin typeface="+mn-lt"/>
              <a:ea typeface="+mn-ea"/>
              <a:cs typeface="+mn-cs"/>
            </a:rPr>
            <a:t>4)	Samples are processed in the Laboratory according to lab procedures					</a:t>
          </a:r>
        </a:p>
        <a:p>
          <a:pPr>
            <a:lnSpc>
              <a:spcPts val="1200"/>
            </a:lnSpc>
          </a:pPr>
          <a:r>
            <a:rPr lang="en-NZ" sz="1100">
              <a:solidFill>
                <a:schemeClr val="dk1"/>
              </a:solidFill>
              <a:effectLst/>
              <a:latin typeface="+mn-lt"/>
              <a:ea typeface="+mn-ea"/>
              <a:cs typeface="+mn-cs"/>
            </a:rPr>
            <a:t>						</a:t>
          </a:r>
        </a:p>
        <a:p>
          <a:pPr>
            <a:lnSpc>
              <a:spcPts val="1100"/>
            </a:lnSpc>
          </a:pPr>
          <a:r>
            <a:rPr lang="en-NZ" sz="1100" b="1">
              <a:solidFill>
                <a:schemeClr val="dk1"/>
              </a:solidFill>
              <a:effectLst/>
              <a:latin typeface="+mn-lt"/>
              <a:ea typeface="+mn-ea"/>
              <a:cs typeface="+mn-cs"/>
            </a:rPr>
            <a:t>NOTE:</a:t>
          </a:r>
          <a:r>
            <a:rPr lang="en-NZ" sz="1100">
              <a:solidFill>
                <a:schemeClr val="dk1"/>
              </a:solidFill>
              <a:effectLst/>
              <a:latin typeface="+mn-lt"/>
              <a:ea typeface="+mn-ea"/>
              <a:cs typeface="+mn-cs"/>
            </a:rPr>
            <a:t>	* Sampling procedures apply to the last 5 years.					</a:t>
          </a:r>
        </a:p>
        <a:p>
          <a:pPr>
            <a:lnSpc>
              <a:spcPts val="1200"/>
            </a:lnSpc>
          </a:pPr>
          <a:r>
            <a:rPr lang="en-NZ" sz="1100">
              <a:solidFill>
                <a:schemeClr val="dk1"/>
              </a:solidFill>
              <a:effectLst/>
              <a:latin typeface="+mn-lt"/>
              <a:ea typeface="+mn-ea"/>
              <a:cs typeface="+mn-cs"/>
            </a:rPr>
            <a:t>	* Prior to 2013 the Environment Canterbury Laboratory analysed surface water samples.  As of November 2012, surface water quality 	samples have been analysed</a:t>
          </a:r>
          <a:r>
            <a:rPr lang="en-NZ" sz="1100" baseline="0">
              <a:solidFill>
                <a:schemeClr val="dk1"/>
              </a:solidFill>
              <a:effectLst/>
              <a:latin typeface="+mn-lt"/>
              <a:ea typeface="+mn-ea"/>
              <a:cs typeface="+mn-cs"/>
            </a:rPr>
            <a:t> by an </a:t>
          </a:r>
          <a:r>
            <a:rPr lang="en-NZ" sz="1100">
              <a:solidFill>
                <a:schemeClr val="dk1"/>
              </a:solidFill>
              <a:effectLst/>
              <a:latin typeface="+mn-lt"/>
              <a:ea typeface="+mn-ea"/>
              <a:cs typeface="+mn-cs"/>
            </a:rPr>
            <a:t>external laboratory					</a:t>
          </a:r>
        </a:p>
        <a:p>
          <a:pPr>
            <a:lnSpc>
              <a:spcPts val="1100"/>
            </a:lnSpc>
          </a:pPr>
          <a:r>
            <a:rPr lang="en-NZ" sz="1100">
              <a:solidFill>
                <a:schemeClr val="dk1"/>
              </a:solidFill>
              <a:effectLst/>
              <a:latin typeface="+mn-lt"/>
              <a:ea typeface="+mn-ea"/>
              <a:cs typeface="+mn-cs"/>
            </a:rPr>
            <a:t>						</a:t>
          </a:r>
        </a:p>
        <a:p>
          <a:pPr>
            <a:lnSpc>
              <a:spcPts val="1100"/>
            </a:lnSpc>
          </a:pPr>
          <a:r>
            <a:rPr lang="en-NZ" sz="1100">
              <a:solidFill>
                <a:schemeClr val="dk1"/>
              </a:solidFill>
              <a:effectLst/>
              <a:latin typeface="+mn-lt"/>
              <a:ea typeface="+mn-ea"/>
              <a:cs typeface="+mn-cs"/>
            </a:rPr>
            <a:t>	* A 'blank space' or 'n/a' in the raw data usually indicates a missing value unlikely to be recovered.  					</a:t>
          </a:r>
        </a:p>
        <a:p>
          <a:pPr>
            <a:lnSpc>
              <a:spcPts val="1100"/>
            </a:lnSpc>
          </a:pPr>
          <a:r>
            <a:rPr lang="en-NZ" sz="1100">
              <a:solidFill>
                <a:schemeClr val="dk1"/>
              </a:solidFill>
              <a:effectLst/>
              <a:latin typeface="+mn-lt"/>
              <a:ea typeface="+mn-ea"/>
              <a:cs typeface="+mn-cs"/>
            </a:rPr>
            <a:t>	Missing values may arise from a number of causes, such as site inaccessibility, leaked sample, faulty instrumentation, or from a 	decision to delete a grossly anomalous value because of suspected contamination or faulty analysis.		</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64C43-62C3-4E3C-A4EB-140D7BE63367}">
  <dimension ref="A1:I104"/>
  <sheetViews>
    <sheetView topLeftCell="A73" zoomScaleNormal="100" workbookViewId="0">
      <selection activeCell="A19" sqref="A19"/>
    </sheetView>
  </sheetViews>
  <sheetFormatPr defaultRowHeight="12.75" x14ac:dyDescent="0.25"/>
  <cols>
    <col min="1" max="1" width="37.42578125" style="50" customWidth="1"/>
    <col min="2" max="2" width="0.5703125" style="51" customWidth="1"/>
    <col min="3" max="3" width="10" style="50" customWidth="1"/>
    <col min="4" max="4" width="20.28515625" style="50" customWidth="1"/>
    <col min="5" max="5" width="12.5703125" style="50" customWidth="1"/>
    <col min="6" max="6" width="0.42578125" style="51" customWidth="1"/>
    <col min="7" max="7" width="10" style="50" customWidth="1"/>
    <col min="8" max="8" width="25.5703125" style="50" customWidth="1"/>
    <col min="9" max="9" width="12.5703125" style="50" customWidth="1"/>
    <col min="10" max="16384" width="9.140625" style="50"/>
  </cols>
  <sheetData>
    <row r="1" spans="1:9" ht="15.75" x14ac:dyDescent="0.25">
      <c r="A1" s="156" t="s">
        <v>779</v>
      </c>
      <c r="B1" s="157"/>
      <c r="C1" s="157"/>
      <c r="D1" s="157"/>
      <c r="E1" s="157"/>
      <c r="F1" s="157"/>
      <c r="G1" s="157"/>
      <c r="H1" s="157"/>
    </row>
    <row r="2" spans="1:9" x14ac:dyDescent="0.25">
      <c r="A2" s="172" t="s">
        <v>778</v>
      </c>
      <c r="B2" s="171"/>
      <c r="C2" s="171"/>
      <c r="D2" s="171"/>
      <c r="E2" s="171"/>
      <c r="F2" s="171"/>
      <c r="G2" s="171"/>
      <c r="H2" s="171"/>
    </row>
    <row r="3" spans="1:9" x14ac:dyDescent="0.25">
      <c r="A3" s="171" t="s">
        <v>777</v>
      </c>
      <c r="B3" s="171"/>
      <c r="C3" s="171"/>
      <c r="D3" s="171"/>
      <c r="E3" s="171"/>
      <c r="F3" s="171"/>
      <c r="G3" s="171"/>
      <c r="H3" s="171"/>
    </row>
    <row r="4" spans="1:9" ht="13.5" thickBot="1" x14ac:dyDescent="0.3">
      <c r="A4" s="158"/>
      <c r="B4" s="159"/>
      <c r="C4" s="159"/>
      <c r="D4" s="159"/>
      <c r="E4" s="159"/>
      <c r="F4" s="159"/>
      <c r="G4" s="159"/>
      <c r="H4" s="159"/>
    </row>
    <row r="5" spans="1:9" ht="14.25" customHeight="1" thickBot="1" x14ac:dyDescent="0.3">
      <c r="A5" s="160" t="s">
        <v>776</v>
      </c>
      <c r="B5" s="161"/>
      <c r="C5" s="161"/>
      <c r="D5" s="161"/>
      <c r="E5" s="161"/>
      <c r="F5" s="161"/>
      <c r="G5" s="161"/>
      <c r="H5" s="162"/>
      <c r="I5" s="130"/>
    </row>
    <row r="6" spans="1:9" ht="12.75" customHeight="1" thickBot="1" x14ac:dyDescent="0.3">
      <c r="A6" s="129" t="s">
        <v>747</v>
      </c>
      <c r="B6" s="128"/>
      <c r="C6" s="127" t="s">
        <v>746</v>
      </c>
      <c r="D6" s="168" t="s">
        <v>745</v>
      </c>
      <c r="E6" s="169"/>
      <c r="F6" s="169"/>
      <c r="G6" s="170"/>
      <c r="H6" s="126" t="s">
        <v>744</v>
      </c>
      <c r="I6" s="125"/>
    </row>
    <row r="7" spans="1:9" x14ac:dyDescent="0.25">
      <c r="A7" s="124" t="s">
        <v>775</v>
      </c>
      <c r="B7" s="119"/>
      <c r="C7" s="124" t="s">
        <v>774</v>
      </c>
      <c r="D7" s="146"/>
      <c r="E7" s="146"/>
      <c r="F7" s="146"/>
      <c r="G7" s="147"/>
      <c r="H7" s="123" t="s">
        <v>610</v>
      </c>
    </row>
    <row r="8" spans="1:9" x14ac:dyDescent="0.25">
      <c r="A8" s="122" t="s">
        <v>773</v>
      </c>
      <c r="B8" s="119"/>
      <c r="C8" s="122" t="s">
        <v>772</v>
      </c>
      <c r="D8" s="154" t="s">
        <v>771</v>
      </c>
      <c r="E8" s="154"/>
      <c r="F8" s="154"/>
      <c r="G8" s="155"/>
      <c r="H8" s="67">
        <v>0.1</v>
      </c>
    </row>
    <row r="9" spans="1:9" x14ac:dyDescent="0.25">
      <c r="A9" s="122" t="s">
        <v>15</v>
      </c>
      <c r="B9" s="119"/>
      <c r="C9" s="122" t="s">
        <v>608</v>
      </c>
      <c r="D9" s="154" t="s">
        <v>768</v>
      </c>
      <c r="E9" s="154"/>
      <c r="F9" s="154"/>
      <c r="G9" s="155"/>
      <c r="H9" s="67">
        <v>0.01</v>
      </c>
    </row>
    <row r="10" spans="1:9" x14ac:dyDescent="0.25">
      <c r="A10" s="122" t="s">
        <v>770</v>
      </c>
      <c r="B10" s="119"/>
      <c r="C10" s="122" t="s">
        <v>769</v>
      </c>
      <c r="D10" s="154" t="s">
        <v>768</v>
      </c>
      <c r="E10" s="154"/>
      <c r="F10" s="154"/>
      <c r="G10" s="155"/>
      <c r="H10" s="67">
        <v>0.1</v>
      </c>
    </row>
    <row r="11" spans="1:9" x14ac:dyDescent="0.25">
      <c r="A11" s="122" t="s">
        <v>738</v>
      </c>
      <c r="B11" s="119"/>
      <c r="C11" s="122" t="s">
        <v>736</v>
      </c>
      <c r="D11" s="154" t="s">
        <v>766</v>
      </c>
      <c r="E11" s="154"/>
      <c r="F11" s="154"/>
      <c r="G11" s="155"/>
      <c r="H11" s="67">
        <v>0.1</v>
      </c>
    </row>
    <row r="12" spans="1:9" x14ac:dyDescent="0.25">
      <c r="A12" s="122" t="s">
        <v>8</v>
      </c>
      <c r="B12" s="119"/>
      <c r="C12" s="122" t="s">
        <v>420</v>
      </c>
      <c r="D12" s="154" t="s">
        <v>766</v>
      </c>
      <c r="E12" s="154"/>
      <c r="F12" s="154"/>
      <c r="G12" s="155"/>
      <c r="H12" s="67">
        <v>0.1</v>
      </c>
    </row>
    <row r="13" spans="1:9" x14ac:dyDescent="0.25">
      <c r="A13" s="122" t="s">
        <v>767</v>
      </c>
      <c r="B13" s="119"/>
      <c r="C13" s="122" t="s">
        <v>740</v>
      </c>
      <c r="D13" s="154" t="s">
        <v>766</v>
      </c>
      <c r="E13" s="154"/>
      <c r="F13" s="154"/>
      <c r="G13" s="155"/>
      <c r="H13" s="67">
        <v>0.1</v>
      </c>
    </row>
    <row r="14" spans="1:9" x14ac:dyDescent="0.25">
      <c r="A14" s="122" t="s">
        <v>765</v>
      </c>
      <c r="B14" s="119"/>
      <c r="C14" s="122" t="s">
        <v>764</v>
      </c>
      <c r="D14" s="154" t="s">
        <v>763</v>
      </c>
      <c r="E14" s="154"/>
      <c r="F14" s="154"/>
      <c r="G14" s="155"/>
      <c r="H14" s="67">
        <v>1</v>
      </c>
    </row>
    <row r="15" spans="1:9" x14ac:dyDescent="0.25">
      <c r="A15" s="122" t="s">
        <v>762</v>
      </c>
      <c r="B15" s="119"/>
      <c r="C15" s="122" t="s">
        <v>761</v>
      </c>
      <c r="D15" s="154" t="s">
        <v>760</v>
      </c>
      <c r="E15" s="154"/>
      <c r="F15" s="154"/>
      <c r="G15" s="155"/>
      <c r="H15" s="67" t="s">
        <v>610</v>
      </c>
    </row>
    <row r="16" spans="1:9" x14ac:dyDescent="0.25">
      <c r="A16" s="122" t="s">
        <v>759</v>
      </c>
      <c r="B16" s="119"/>
      <c r="C16" s="122" t="s">
        <v>758</v>
      </c>
      <c r="D16" s="154" t="s">
        <v>757</v>
      </c>
      <c r="E16" s="154"/>
      <c r="F16" s="154"/>
      <c r="G16" s="155"/>
      <c r="H16" s="121" t="s">
        <v>610</v>
      </c>
    </row>
    <row r="17" spans="1:9" x14ac:dyDescent="0.25">
      <c r="A17" s="122" t="s">
        <v>756</v>
      </c>
      <c r="B17" s="119"/>
      <c r="C17" s="122" t="s">
        <v>755</v>
      </c>
      <c r="D17" s="154" t="s">
        <v>756</v>
      </c>
      <c r="E17" s="154"/>
      <c r="F17" s="154"/>
      <c r="G17" s="155"/>
      <c r="H17" s="121">
        <v>0.01</v>
      </c>
    </row>
    <row r="18" spans="1:9" x14ac:dyDescent="0.25">
      <c r="A18" s="120" t="s">
        <v>754</v>
      </c>
      <c r="B18" s="119"/>
      <c r="C18" s="120" t="s">
        <v>755</v>
      </c>
      <c r="D18" s="153" t="s">
        <v>754</v>
      </c>
      <c r="E18" s="154"/>
      <c r="F18" s="154"/>
      <c r="G18" s="155"/>
      <c r="H18" s="117">
        <v>0.01</v>
      </c>
    </row>
    <row r="19" spans="1:9" ht="13.5" thickBot="1" x14ac:dyDescent="0.3">
      <c r="A19" s="120" t="s">
        <v>753</v>
      </c>
      <c r="B19" s="119"/>
      <c r="C19" s="118" t="s">
        <v>752</v>
      </c>
      <c r="D19" s="163" t="s">
        <v>751</v>
      </c>
      <c r="E19" s="163"/>
      <c r="F19" s="163"/>
      <c r="G19" s="164"/>
      <c r="H19" s="117" t="s">
        <v>610</v>
      </c>
    </row>
    <row r="20" spans="1:9" ht="13.5" thickBot="1" x14ac:dyDescent="0.3">
      <c r="A20" s="115"/>
      <c r="B20" s="116"/>
      <c r="C20" s="115"/>
      <c r="D20" s="114"/>
      <c r="E20" s="114"/>
      <c r="F20" s="114"/>
      <c r="G20" s="114"/>
      <c r="H20" s="113"/>
    </row>
    <row r="21" spans="1:9" ht="14.25" customHeight="1" thickBot="1" x14ac:dyDescent="0.3">
      <c r="A21" s="160" t="s">
        <v>750</v>
      </c>
      <c r="B21" s="161"/>
      <c r="C21" s="161"/>
      <c r="D21" s="161"/>
      <c r="E21" s="161"/>
      <c r="F21" s="161"/>
      <c r="G21" s="161"/>
      <c r="H21" s="161"/>
      <c r="I21" s="162"/>
    </row>
    <row r="22" spans="1:9" ht="15" customHeight="1" thickBot="1" x14ac:dyDescent="0.3">
      <c r="A22" s="112"/>
      <c r="B22" s="111"/>
      <c r="C22" s="150" t="s">
        <v>749</v>
      </c>
      <c r="D22" s="151"/>
      <c r="E22" s="152"/>
      <c r="F22" s="110"/>
      <c r="G22" s="150" t="s">
        <v>748</v>
      </c>
      <c r="H22" s="151"/>
      <c r="I22" s="152"/>
    </row>
    <row r="23" spans="1:9" ht="12.75" customHeight="1" thickBot="1" x14ac:dyDescent="0.3">
      <c r="A23" s="109" t="s">
        <v>747</v>
      </c>
      <c r="B23" s="106"/>
      <c r="C23" s="108" t="s">
        <v>746</v>
      </c>
      <c r="D23" s="104" t="s">
        <v>745</v>
      </c>
      <c r="E23" s="107" t="s">
        <v>744</v>
      </c>
      <c r="F23" s="106"/>
      <c r="G23" s="105" t="s">
        <v>746</v>
      </c>
      <c r="H23" s="104" t="s">
        <v>745</v>
      </c>
      <c r="I23" s="103" t="s">
        <v>744</v>
      </c>
    </row>
    <row r="24" spans="1:9" x14ac:dyDescent="0.25">
      <c r="A24" s="102" t="s">
        <v>45</v>
      </c>
      <c r="B24" s="99"/>
      <c r="C24" s="101" t="s">
        <v>610</v>
      </c>
      <c r="D24" s="97" t="s">
        <v>742</v>
      </c>
      <c r="E24" s="100" t="s">
        <v>610</v>
      </c>
      <c r="F24" s="99"/>
      <c r="G24" s="98" t="s">
        <v>743</v>
      </c>
      <c r="H24" s="97" t="s">
        <v>742</v>
      </c>
      <c r="I24" s="96">
        <v>0.1</v>
      </c>
    </row>
    <row r="25" spans="1:9" x14ac:dyDescent="0.25">
      <c r="A25" s="95" t="s">
        <v>741</v>
      </c>
      <c r="B25" s="73"/>
      <c r="C25" s="94" t="s">
        <v>420</v>
      </c>
      <c r="D25" s="91" t="s">
        <v>739</v>
      </c>
      <c r="E25" s="93">
        <v>0.05</v>
      </c>
      <c r="F25" s="73"/>
      <c r="G25" s="92" t="s">
        <v>740</v>
      </c>
      <c r="H25" s="91" t="s">
        <v>739</v>
      </c>
      <c r="I25" s="90">
        <v>0.1</v>
      </c>
    </row>
    <row r="26" spans="1:9" x14ac:dyDescent="0.25">
      <c r="A26" s="76" t="s">
        <v>738</v>
      </c>
      <c r="B26" s="73"/>
      <c r="C26" s="89" t="s">
        <v>610</v>
      </c>
      <c r="D26" s="60" t="s">
        <v>737</v>
      </c>
      <c r="E26" s="74"/>
      <c r="F26" s="73"/>
      <c r="G26" s="88" t="s">
        <v>736</v>
      </c>
      <c r="H26" s="60" t="s">
        <v>735</v>
      </c>
      <c r="I26" s="63">
        <v>0.2</v>
      </c>
    </row>
    <row r="27" spans="1:9" x14ac:dyDescent="0.25">
      <c r="A27" s="76" t="s">
        <v>43</v>
      </c>
      <c r="B27" s="73"/>
      <c r="C27" s="75" t="s">
        <v>421</v>
      </c>
      <c r="D27" s="60" t="s">
        <v>734</v>
      </c>
      <c r="E27" s="74">
        <v>0.1</v>
      </c>
      <c r="F27" s="73"/>
      <c r="G27" s="61" t="s">
        <v>421</v>
      </c>
      <c r="H27" s="60" t="s">
        <v>734</v>
      </c>
      <c r="I27" s="63" t="s">
        <v>733</v>
      </c>
    </row>
    <row r="28" spans="1:9" ht="12.75" customHeight="1" x14ac:dyDescent="0.25">
      <c r="A28" s="76" t="s">
        <v>732</v>
      </c>
      <c r="B28" s="73"/>
      <c r="C28" s="75" t="s">
        <v>608</v>
      </c>
      <c r="D28" s="60" t="s">
        <v>731</v>
      </c>
      <c r="E28" s="74">
        <v>0.5</v>
      </c>
      <c r="F28" s="73"/>
      <c r="G28" s="61" t="s">
        <v>605</v>
      </c>
      <c r="H28" s="60" t="s">
        <v>731</v>
      </c>
      <c r="I28" s="63" t="s">
        <v>730</v>
      </c>
    </row>
    <row r="29" spans="1:9" ht="24.75" customHeight="1" x14ac:dyDescent="0.25">
      <c r="A29" s="76" t="s">
        <v>729</v>
      </c>
      <c r="B29" s="73"/>
      <c r="C29" s="75" t="s">
        <v>608</v>
      </c>
      <c r="D29" s="87" t="s">
        <v>728</v>
      </c>
      <c r="E29" s="74">
        <v>0.5</v>
      </c>
      <c r="F29" s="73"/>
      <c r="G29" s="61" t="s">
        <v>605</v>
      </c>
      <c r="H29" s="87" t="s">
        <v>727</v>
      </c>
      <c r="I29" s="59">
        <v>3</v>
      </c>
    </row>
    <row r="30" spans="1:9" x14ac:dyDescent="0.25">
      <c r="A30" s="76" t="s">
        <v>726</v>
      </c>
      <c r="B30" s="73"/>
      <c r="C30" s="75" t="s">
        <v>608</v>
      </c>
      <c r="D30" s="87" t="s">
        <v>725</v>
      </c>
      <c r="E30" s="74">
        <v>0.5</v>
      </c>
      <c r="F30" s="73"/>
      <c r="G30" s="61" t="s">
        <v>605</v>
      </c>
      <c r="H30" s="87" t="s">
        <v>724</v>
      </c>
      <c r="I30" s="59">
        <v>10</v>
      </c>
    </row>
    <row r="31" spans="1:9" x14ac:dyDescent="0.25">
      <c r="A31" s="76" t="s">
        <v>723</v>
      </c>
      <c r="B31" s="73"/>
      <c r="C31" s="75" t="s">
        <v>608</v>
      </c>
      <c r="D31" s="60" t="s">
        <v>722</v>
      </c>
      <c r="E31" s="74" t="s">
        <v>610</v>
      </c>
      <c r="F31" s="73"/>
      <c r="G31" s="61" t="s">
        <v>605</v>
      </c>
      <c r="H31" s="60" t="s">
        <v>721</v>
      </c>
      <c r="I31" s="63" t="s">
        <v>610</v>
      </c>
    </row>
    <row r="32" spans="1:9" ht="12.75" customHeight="1" x14ac:dyDescent="0.25">
      <c r="A32" s="76" t="s">
        <v>720</v>
      </c>
      <c r="B32" s="73"/>
      <c r="C32" s="75" t="s">
        <v>719</v>
      </c>
      <c r="D32" s="60" t="s">
        <v>717</v>
      </c>
      <c r="E32" s="74">
        <v>2</v>
      </c>
      <c r="F32" s="73"/>
      <c r="G32" s="61" t="s">
        <v>718</v>
      </c>
      <c r="H32" s="60" t="s">
        <v>717</v>
      </c>
      <c r="I32" s="63">
        <v>1</v>
      </c>
    </row>
    <row r="33" spans="1:9" ht="12.75" customHeight="1" x14ac:dyDescent="0.25">
      <c r="A33" s="76" t="s">
        <v>716</v>
      </c>
      <c r="B33" s="73"/>
      <c r="C33" s="75" t="s">
        <v>608</v>
      </c>
      <c r="D33" s="60" t="s">
        <v>714</v>
      </c>
      <c r="E33" s="74">
        <v>4</v>
      </c>
      <c r="F33" s="73"/>
      <c r="G33" s="61" t="s">
        <v>715</v>
      </c>
      <c r="H33" s="60" t="s">
        <v>714</v>
      </c>
      <c r="I33" s="63">
        <v>1</v>
      </c>
    </row>
    <row r="34" spans="1:9" x14ac:dyDescent="0.25">
      <c r="A34" s="76" t="s">
        <v>713</v>
      </c>
      <c r="B34" s="73"/>
      <c r="C34" s="75" t="s">
        <v>608</v>
      </c>
      <c r="D34" s="60" t="s">
        <v>712</v>
      </c>
      <c r="E34" s="74">
        <v>1</v>
      </c>
      <c r="F34" s="73"/>
      <c r="G34" s="86"/>
      <c r="H34" s="81"/>
      <c r="I34" s="85"/>
    </row>
    <row r="35" spans="1:9" x14ac:dyDescent="0.25">
      <c r="A35" s="76" t="s">
        <v>711</v>
      </c>
      <c r="B35" s="73"/>
      <c r="C35" s="75" t="s">
        <v>709</v>
      </c>
      <c r="D35" s="60" t="s">
        <v>710</v>
      </c>
      <c r="E35" s="74">
        <v>5.0000000000000001E-3</v>
      </c>
      <c r="F35" s="73"/>
      <c r="G35" s="61" t="s">
        <v>709</v>
      </c>
      <c r="H35" s="60" t="s">
        <v>708</v>
      </c>
      <c r="I35" s="63">
        <v>2E-3</v>
      </c>
    </row>
    <row r="36" spans="1:9" ht="24" customHeight="1" x14ac:dyDescent="0.25">
      <c r="A36" s="76" t="s">
        <v>707</v>
      </c>
      <c r="B36" s="73"/>
      <c r="C36" s="75" t="s">
        <v>608</v>
      </c>
      <c r="D36" s="60" t="s">
        <v>706</v>
      </c>
      <c r="E36" s="74">
        <v>0.1</v>
      </c>
      <c r="F36" s="73"/>
      <c r="G36" s="61"/>
      <c r="H36" s="60"/>
      <c r="I36" s="63"/>
    </row>
    <row r="37" spans="1:9" x14ac:dyDescent="0.25">
      <c r="A37" s="76" t="s">
        <v>705</v>
      </c>
      <c r="B37" s="73"/>
      <c r="C37" s="75" t="s">
        <v>608</v>
      </c>
      <c r="D37" s="60" t="s">
        <v>704</v>
      </c>
      <c r="E37" s="74">
        <v>5.0000000000000001E-3</v>
      </c>
      <c r="F37" s="73"/>
      <c r="G37" s="61" t="s">
        <v>605</v>
      </c>
      <c r="H37" s="60" t="s">
        <v>704</v>
      </c>
      <c r="I37" s="59">
        <v>0.01</v>
      </c>
    </row>
    <row r="38" spans="1:9" x14ac:dyDescent="0.25">
      <c r="A38" s="76" t="s">
        <v>703</v>
      </c>
      <c r="B38" s="73"/>
      <c r="C38" s="75" t="s">
        <v>608</v>
      </c>
      <c r="D38" s="60" t="s">
        <v>702</v>
      </c>
      <c r="E38" s="74">
        <v>5.0000000000000001E-3</v>
      </c>
      <c r="F38" s="73"/>
      <c r="G38" s="61" t="s">
        <v>605</v>
      </c>
      <c r="H38" s="60" t="s">
        <v>702</v>
      </c>
      <c r="I38" s="63">
        <v>2E-3</v>
      </c>
    </row>
    <row r="39" spans="1:9" x14ac:dyDescent="0.25">
      <c r="A39" s="76" t="s">
        <v>701</v>
      </c>
      <c r="B39" s="73"/>
      <c r="C39" s="75" t="s">
        <v>608</v>
      </c>
      <c r="D39" s="60" t="s">
        <v>700</v>
      </c>
      <c r="E39" s="74">
        <v>5.0000000000000001E-3</v>
      </c>
      <c r="F39" s="73"/>
      <c r="G39" s="61" t="s">
        <v>605</v>
      </c>
      <c r="H39" s="60" t="s">
        <v>700</v>
      </c>
      <c r="I39" s="63">
        <v>2E-3</v>
      </c>
    </row>
    <row r="40" spans="1:9" x14ac:dyDescent="0.25">
      <c r="A40" s="76" t="s">
        <v>699</v>
      </c>
      <c r="B40" s="73"/>
      <c r="C40" s="75" t="s">
        <v>608</v>
      </c>
      <c r="D40" s="60" t="s">
        <v>698</v>
      </c>
      <c r="E40" s="74">
        <v>0.15</v>
      </c>
      <c r="F40" s="73"/>
      <c r="G40" s="61" t="s">
        <v>605</v>
      </c>
      <c r="H40" s="60" t="s">
        <v>697</v>
      </c>
      <c r="I40" s="63">
        <v>0.1</v>
      </c>
    </row>
    <row r="41" spans="1:9" x14ac:dyDescent="0.25">
      <c r="A41" s="76" t="s">
        <v>696</v>
      </c>
      <c r="B41" s="73"/>
      <c r="C41" s="75" t="s">
        <v>608</v>
      </c>
      <c r="D41" s="60" t="s">
        <v>695</v>
      </c>
      <c r="E41" s="74">
        <v>0.08</v>
      </c>
      <c r="F41" s="73"/>
      <c r="G41" s="61" t="s">
        <v>605</v>
      </c>
      <c r="H41" s="60" t="s">
        <v>694</v>
      </c>
      <c r="I41" s="63">
        <v>0.01</v>
      </c>
    </row>
    <row r="42" spans="1:9" ht="25.5" x14ac:dyDescent="0.25">
      <c r="A42" s="76" t="s">
        <v>693</v>
      </c>
      <c r="B42" s="73"/>
      <c r="C42" s="75" t="s">
        <v>608</v>
      </c>
      <c r="D42" s="60" t="s">
        <v>691</v>
      </c>
      <c r="E42" s="74">
        <v>5.0000000000000001E-3</v>
      </c>
      <c r="F42" s="73"/>
      <c r="G42" s="61" t="s">
        <v>605</v>
      </c>
      <c r="H42" s="60" t="s">
        <v>691</v>
      </c>
      <c r="I42" s="63">
        <v>0.01</v>
      </c>
    </row>
    <row r="43" spans="1:9" x14ac:dyDescent="0.25">
      <c r="A43" s="76" t="s">
        <v>692</v>
      </c>
      <c r="B43" s="73"/>
      <c r="C43" s="75" t="s">
        <v>608</v>
      </c>
      <c r="D43" s="60" t="s">
        <v>691</v>
      </c>
      <c r="E43" s="74">
        <v>0.15</v>
      </c>
      <c r="F43" s="73"/>
      <c r="G43" s="61" t="s">
        <v>605</v>
      </c>
      <c r="H43" s="60" t="s">
        <v>691</v>
      </c>
      <c r="I43" s="63">
        <v>0.01</v>
      </c>
    </row>
    <row r="44" spans="1:9" x14ac:dyDescent="0.25">
      <c r="A44" s="76" t="s">
        <v>690</v>
      </c>
      <c r="B44" s="73"/>
      <c r="C44" s="75" t="s">
        <v>608</v>
      </c>
      <c r="D44" s="60" t="s">
        <v>689</v>
      </c>
      <c r="E44" s="74">
        <v>1E-3</v>
      </c>
      <c r="F44" s="73"/>
      <c r="G44" s="61" t="s">
        <v>605</v>
      </c>
      <c r="H44" s="60" t="s">
        <v>688</v>
      </c>
      <c r="I44" s="59">
        <v>2E-3</v>
      </c>
    </row>
    <row r="45" spans="1:9" ht="12.75" customHeight="1" x14ac:dyDescent="0.25">
      <c r="A45" s="76" t="s">
        <v>687</v>
      </c>
      <c r="B45" s="73"/>
      <c r="C45" s="75" t="s">
        <v>608</v>
      </c>
      <c r="D45" s="60" t="s">
        <v>686</v>
      </c>
      <c r="E45" s="74">
        <v>8.0000000000000002E-3</v>
      </c>
      <c r="F45" s="73"/>
      <c r="G45" s="61" t="s">
        <v>605</v>
      </c>
      <c r="H45" s="60" t="s">
        <v>685</v>
      </c>
      <c r="I45" s="63">
        <v>4.0000000000000001E-3</v>
      </c>
    </row>
    <row r="46" spans="1:9" x14ac:dyDescent="0.25">
      <c r="A46" s="76" t="s">
        <v>684</v>
      </c>
      <c r="B46" s="73"/>
      <c r="C46" s="75" t="s">
        <v>682</v>
      </c>
      <c r="D46" s="60" t="s">
        <v>683</v>
      </c>
      <c r="E46" s="74">
        <v>1</v>
      </c>
      <c r="F46" s="73"/>
      <c r="G46" s="61" t="s">
        <v>682</v>
      </c>
      <c r="H46" s="60" t="s">
        <v>681</v>
      </c>
      <c r="I46" s="63">
        <v>1</v>
      </c>
    </row>
    <row r="47" spans="1:9" ht="12.75" customHeight="1" x14ac:dyDescent="0.25">
      <c r="A47" s="76" t="s">
        <v>680</v>
      </c>
      <c r="B47" s="73"/>
      <c r="C47" s="75" t="s">
        <v>672</v>
      </c>
      <c r="D47" s="148" t="s">
        <v>679</v>
      </c>
      <c r="E47" s="74">
        <v>1</v>
      </c>
      <c r="F47" s="73"/>
      <c r="G47" s="61" t="s">
        <v>672</v>
      </c>
      <c r="H47" s="77" t="s">
        <v>675</v>
      </c>
      <c r="I47" s="63">
        <v>1</v>
      </c>
    </row>
    <row r="48" spans="1:9" ht="12.75" customHeight="1" x14ac:dyDescent="0.25">
      <c r="A48" s="76" t="s">
        <v>678</v>
      </c>
      <c r="B48" s="73"/>
      <c r="C48" s="75" t="s">
        <v>610</v>
      </c>
      <c r="D48" s="148"/>
      <c r="E48" s="74" t="s">
        <v>610</v>
      </c>
      <c r="F48" s="73"/>
      <c r="G48" s="61" t="s">
        <v>672</v>
      </c>
      <c r="H48" s="77" t="s">
        <v>677</v>
      </c>
      <c r="I48" s="63">
        <v>10</v>
      </c>
    </row>
    <row r="49" spans="1:9" x14ac:dyDescent="0.25">
      <c r="A49" s="76" t="s">
        <v>676</v>
      </c>
      <c r="B49" s="73"/>
      <c r="C49" s="75" t="s">
        <v>672</v>
      </c>
      <c r="D49" s="148"/>
      <c r="E49" s="74">
        <v>1</v>
      </c>
      <c r="F49" s="73"/>
      <c r="G49" s="61" t="s">
        <v>672</v>
      </c>
      <c r="H49" s="77" t="s">
        <v>675</v>
      </c>
      <c r="I49" s="63">
        <v>1</v>
      </c>
    </row>
    <row r="50" spans="1:9" x14ac:dyDescent="0.25">
      <c r="A50" s="76" t="s">
        <v>674</v>
      </c>
      <c r="B50" s="73"/>
      <c r="C50" s="75" t="s">
        <v>672</v>
      </c>
      <c r="D50" s="60" t="s">
        <v>671</v>
      </c>
      <c r="E50" s="74">
        <v>1</v>
      </c>
      <c r="F50" s="73"/>
      <c r="G50" s="61" t="s">
        <v>672</v>
      </c>
      <c r="H50" s="60" t="s">
        <v>671</v>
      </c>
      <c r="I50" s="63">
        <v>1</v>
      </c>
    </row>
    <row r="51" spans="1:9" x14ac:dyDescent="0.25">
      <c r="A51" s="76" t="s">
        <v>673</v>
      </c>
      <c r="B51" s="73"/>
      <c r="C51" s="75" t="s">
        <v>672</v>
      </c>
      <c r="D51" s="60" t="s">
        <v>671</v>
      </c>
      <c r="E51" s="74">
        <v>10</v>
      </c>
      <c r="F51" s="73"/>
      <c r="G51" s="61" t="s">
        <v>672</v>
      </c>
      <c r="H51" s="60" t="s">
        <v>671</v>
      </c>
      <c r="I51" s="63">
        <v>10</v>
      </c>
    </row>
    <row r="52" spans="1:9" ht="12.75" customHeight="1" x14ac:dyDescent="0.25">
      <c r="A52" s="76" t="s">
        <v>670</v>
      </c>
      <c r="B52" s="73"/>
      <c r="C52" s="75" t="s">
        <v>669</v>
      </c>
      <c r="D52" s="60" t="s">
        <v>668</v>
      </c>
      <c r="E52" s="74">
        <v>1</v>
      </c>
      <c r="F52" s="73"/>
      <c r="G52" s="61" t="s">
        <v>669</v>
      </c>
      <c r="H52" s="60" t="s">
        <v>668</v>
      </c>
      <c r="I52" s="63">
        <v>50</v>
      </c>
    </row>
    <row r="53" spans="1:9" x14ac:dyDescent="0.25">
      <c r="A53" s="84" t="s">
        <v>667</v>
      </c>
      <c r="B53" s="82"/>
      <c r="C53" s="83" t="s">
        <v>608</v>
      </c>
      <c r="D53" s="81" t="s">
        <v>666</v>
      </c>
      <c r="E53" s="83">
        <v>9</v>
      </c>
      <c r="F53" s="82"/>
      <c r="G53" s="61" t="s">
        <v>648</v>
      </c>
      <c r="H53" s="81" t="s">
        <v>666</v>
      </c>
      <c r="I53" s="80">
        <v>6</v>
      </c>
    </row>
    <row r="54" spans="1:9" x14ac:dyDescent="0.25">
      <c r="A54" s="76" t="s">
        <v>665</v>
      </c>
      <c r="B54" s="73"/>
      <c r="C54" s="75" t="s">
        <v>605</v>
      </c>
      <c r="D54" s="60" t="s">
        <v>664</v>
      </c>
      <c r="E54" s="74">
        <v>3.0000000000000001E-3</v>
      </c>
      <c r="F54" s="73"/>
      <c r="G54" s="61" t="s">
        <v>605</v>
      </c>
      <c r="H54" s="79" t="s">
        <v>663</v>
      </c>
      <c r="I54" s="78">
        <v>5.0000000000000001E-4</v>
      </c>
    </row>
    <row r="55" spans="1:9" x14ac:dyDescent="0.25">
      <c r="A55" s="76" t="s">
        <v>662</v>
      </c>
      <c r="B55" s="73"/>
      <c r="C55" s="75" t="s">
        <v>659</v>
      </c>
      <c r="D55" s="60" t="s">
        <v>661</v>
      </c>
      <c r="E55" s="74">
        <v>0.5</v>
      </c>
      <c r="F55" s="73"/>
      <c r="G55" s="61" t="s">
        <v>659</v>
      </c>
      <c r="H55" s="60" t="s">
        <v>661</v>
      </c>
      <c r="I55" s="63">
        <v>0.5</v>
      </c>
    </row>
    <row r="56" spans="1:9" x14ac:dyDescent="0.25">
      <c r="A56" s="76" t="s">
        <v>660</v>
      </c>
      <c r="B56" s="73"/>
      <c r="C56" s="75" t="s">
        <v>659</v>
      </c>
      <c r="D56" s="60" t="s">
        <v>658</v>
      </c>
      <c r="E56" s="74">
        <v>0.05</v>
      </c>
      <c r="F56" s="73"/>
      <c r="G56" s="61" t="s">
        <v>659</v>
      </c>
      <c r="H56" s="60" t="s">
        <v>658</v>
      </c>
      <c r="I56" s="63">
        <v>0.05</v>
      </c>
    </row>
    <row r="57" spans="1:9" x14ac:dyDescent="0.25">
      <c r="A57" s="76" t="s">
        <v>657</v>
      </c>
      <c r="B57" s="73"/>
      <c r="C57" s="75" t="s">
        <v>656</v>
      </c>
      <c r="D57" s="60" t="s">
        <v>655</v>
      </c>
      <c r="E57" s="74"/>
      <c r="F57" s="73"/>
      <c r="G57" s="61"/>
      <c r="H57" s="60"/>
      <c r="I57" s="63"/>
    </row>
    <row r="58" spans="1:9" x14ac:dyDescent="0.25">
      <c r="A58" s="76" t="s">
        <v>654</v>
      </c>
      <c r="B58" s="73"/>
      <c r="C58" s="75" t="s">
        <v>608</v>
      </c>
      <c r="D58" s="60" t="s">
        <v>653</v>
      </c>
      <c r="E58" s="74">
        <v>0.5</v>
      </c>
      <c r="F58" s="73"/>
      <c r="G58" s="61" t="s">
        <v>605</v>
      </c>
      <c r="H58" s="60" t="s">
        <v>653</v>
      </c>
      <c r="I58" s="63">
        <v>0.1</v>
      </c>
    </row>
    <row r="59" spans="1:9" x14ac:dyDescent="0.25">
      <c r="A59" s="76" t="s">
        <v>652</v>
      </c>
      <c r="B59" s="73"/>
      <c r="C59" s="75" t="s">
        <v>608</v>
      </c>
      <c r="D59" s="148" t="s">
        <v>651</v>
      </c>
      <c r="E59" s="74">
        <v>2</v>
      </c>
      <c r="F59" s="73"/>
      <c r="G59" s="61" t="s">
        <v>648</v>
      </c>
      <c r="H59" s="148" t="s">
        <v>650</v>
      </c>
      <c r="I59" s="63">
        <v>2</v>
      </c>
    </row>
    <row r="60" spans="1:9" x14ac:dyDescent="0.25">
      <c r="A60" s="76" t="s">
        <v>649</v>
      </c>
      <c r="B60" s="73"/>
      <c r="C60" s="75" t="s">
        <v>608</v>
      </c>
      <c r="D60" s="148"/>
      <c r="E60" s="74">
        <v>2</v>
      </c>
      <c r="F60" s="73"/>
      <c r="G60" s="61" t="s">
        <v>648</v>
      </c>
      <c r="H60" s="148"/>
      <c r="I60" s="63">
        <v>2</v>
      </c>
    </row>
    <row r="61" spans="1:9" x14ac:dyDescent="0.25">
      <c r="A61" s="76" t="s">
        <v>647</v>
      </c>
      <c r="B61" s="73"/>
      <c r="C61" s="75" t="s">
        <v>608</v>
      </c>
      <c r="D61" s="148" t="s">
        <v>646</v>
      </c>
      <c r="E61" s="74">
        <v>0.2</v>
      </c>
      <c r="F61" s="73"/>
      <c r="G61" s="61" t="s">
        <v>605</v>
      </c>
      <c r="H61" s="148" t="s">
        <v>645</v>
      </c>
      <c r="I61" s="59">
        <v>0.5</v>
      </c>
    </row>
    <row r="62" spans="1:9" ht="12.75" customHeight="1" x14ac:dyDescent="0.25">
      <c r="A62" s="76" t="s">
        <v>644</v>
      </c>
      <c r="B62" s="73"/>
      <c r="C62" s="75" t="s">
        <v>608</v>
      </c>
      <c r="D62" s="148"/>
      <c r="E62" s="74">
        <v>0.2</v>
      </c>
      <c r="F62" s="73"/>
      <c r="G62" s="61" t="s">
        <v>605</v>
      </c>
      <c r="H62" s="148"/>
      <c r="I62" s="59">
        <v>0.5</v>
      </c>
    </row>
    <row r="63" spans="1:9" x14ac:dyDescent="0.25">
      <c r="A63" s="76" t="s">
        <v>643</v>
      </c>
      <c r="B63" s="73"/>
      <c r="C63" s="75" t="s">
        <v>608</v>
      </c>
      <c r="D63" s="148" t="s">
        <v>635</v>
      </c>
      <c r="E63" s="74">
        <v>0.2</v>
      </c>
      <c r="F63" s="73"/>
      <c r="G63" s="61" t="s">
        <v>605</v>
      </c>
      <c r="H63" s="77" t="s">
        <v>642</v>
      </c>
      <c r="I63" s="59">
        <v>0.05</v>
      </c>
    </row>
    <row r="64" spans="1:9" x14ac:dyDescent="0.25">
      <c r="A64" s="76" t="s">
        <v>641</v>
      </c>
      <c r="B64" s="73"/>
      <c r="C64" s="75" t="s">
        <v>608</v>
      </c>
      <c r="D64" s="149"/>
      <c r="E64" s="74">
        <v>0.1</v>
      </c>
      <c r="F64" s="73"/>
      <c r="G64" s="61" t="s">
        <v>605</v>
      </c>
      <c r="H64" s="72" t="s">
        <v>635</v>
      </c>
      <c r="I64" s="59">
        <v>0.5</v>
      </c>
    </row>
    <row r="65" spans="1:9" x14ac:dyDescent="0.25">
      <c r="A65" s="76" t="s">
        <v>640</v>
      </c>
      <c r="B65" s="73"/>
      <c r="C65" s="75" t="s">
        <v>608</v>
      </c>
      <c r="D65" s="149"/>
      <c r="E65" s="74">
        <v>0.05</v>
      </c>
      <c r="F65" s="73"/>
      <c r="G65" s="61" t="s">
        <v>605</v>
      </c>
      <c r="H65" s="72" t="s">
        <v>639</v>
      </c>
      <c r="I65" s="59">
        <v>5.3E-3</v>
      </c>
    </row>
    <row r="66" spans="1:9" x14ac:dyDescent="0.25">
      <c r="A66" s="76" t="s">
        <v>638</v>
      </c>
      <c r="B66" s="73"/>
      <c r="C66" s="75" t="s">
        <v>608</v>
      </c>
      <c r="D66" s="149"/>
      <c r="E66" s="74">
        <v>0.1</v>
      </c>
      <c r="F66" s="73"/>
      <c r="G66" s="61" t="s">
        <v>605</v>
      </c>
      <c r="H66" s="60" t="s">
        <v>635</v>
      </c>
      <c r="I66" s="59">
        <v>0.05</v>
      </c>
    </row>
    <row r="67" spans="1:9" x14ac:dyDescent="0.25">
      <c r="A67" s="76" t="s">
        <v>637</v>
      </c>
      <c r="B67" s="73"/>
      <c r="C67" s="75" t="s">
        <v>608</v>
      </c>
      <c r="D67" s="149"/>
      <c r="E67" s="74">
        <v>0.05</v>
      </c>
      <c r="F67" s="73"/>
      <c r="G67" s="61"/>
      <c r="H67" s="72"/>
      <c r="I67" s="59"/>
    </row>
    <row r="68" spans="1:9" x14ac:dyDescent="0.25">
      <c r="A68" s="76" t="s">
        <v>636</v>
      </c>
      <c r="B68" s="73"/>
      <c r="C68" s="75" t="s">
        <v>608</v>
      </c>
      <c r="D68" s="149"/>
      <c r="E68" s="74">
        <v>0.1</v>
      </c>
      <c r="F68" s="73"/>
      <c r="G68" s="61" t="s">
        <v>605</v>
      </c>
      <c r="H68" s="72" t="s">
        <v>635</v>
      </c>
      <c r="I68" s="59">
        <v>0.5</v>
      </c>
    </row>
    <row r="69" spans="1:9" x14ac:dyDescent="0.25">
      <c r="A69" s="65" t="s">
        <v>634</v>
      </c>
      <c r="B69" s="62"/>
      <c r="C69" s="61" t="s">
        <v>608</v>
      </c>
      <c r="D69" s="70" t="s">
        <v>633</v>
      </c>
      <c r="E69" s="63">
        <v>0.03</v>
      </c>
      <c r="F69" s="62"/>
      <c r="G69" s="61"/>
      <c r="H69" s="72"/>
      <c r="I69" s="59"/>
    </row>
    <row r="70" spans="1:9" x14ac:dyDescent="0.25">
      <c r="A70" s="65" t="s">
        <v>632</v>
      </c>
      <c r="B70" s="71"/>
      <c r="C70" s="61" t="s">
        <v>608</v>
      </c>
      <c r="D70" s="64" t="s">
        <v>631</v>
      </c>
      <c r="E70" s="63">
        <v>0.01</v>
      </c>
      <c r="F70" s="71"/>
      <c r="G70" s="61" t="s">
        <v>605</v>
      </c>
      <c r="H70" s="60" t="s">
        <v>630</v>
      </c>
      <c r="I70" s="59">
        <v>0.1</v>
      </c>
    </row>
    <row r="71" spans="1:9" ht="25.5" x14ac:dyDescent="0.25">
      <c r="A71" s="65" t="s">
        <v>629</v>
      </c>
      <c r="B71" s="62"/>
      <c r="C71" s="61" t="s">
        <v>608</v>
      </c>
      <c r="D71" s="66" t="s">
        <v>617</v>
      </c>
      <c r="E71" s="63" t="s">
        <v>628</v>
      </c>
      <c r="F71" s="62"/>
      <c r="G71" s="61" t="s">
        <v>605</v>
      </c>
      <c r="H71" s="70" t="s">
        <v>604</v>
      </c>
      <c r="I71" s="63" t="s">
        <v>627</v>
      </c>
    </row>
    <row r="72" spans="1:9" x14ac:dyDescent="0.25">
      <c r="A72" s="65" t="s">
        <v>626</v>
      </c>
      <c r="B72" s="62"/>
      <c r="C72" s="61" t="s">
        <v>608</v>
      </c>
      <c r="D72" s="66" t="s">
        <v>617</v>
      </c>
      <c r="E72" s="63" t="s">
        <v>625</v>
      </c>
      <c r="F72" s="62"/>
      <c r="G72" s="61" t="s">
        <v>605</v>
      </c>
      <c r="H72" s="70" t="s">
        <v>604</v>
      </c>
      <c r="I72" s="63" t="s">
        <v>624</v>
      </c>
    </row>
    <row r="73" spans="1:9" x14ac:dyDescent="0.25">
      <c r="A73" s="65" t="s">
        <v>623</v>
      </c>
      <c r="B73" s="62"/>
      <c r="C73" s="61" t="s">
        <v>608</v>
      </c>
      <c r="D73" s="66" t="s">
        <v>617</v>
      </c>
      <c r="E73" s="63" t="s">
        <v>622</v>
      </c>
      <c r="F73" s="62"/>
      <c r="G73" s="61" t="s">
        <v>605</v>
      </c>
      <c r="H73" s="70" t="s">
        <v>604</v>
      </c>
      <c r="I73" s="63" t="s">
        <v>621</v>
      </c>
    </row>
    <row r="74" spans="1:9" x14ac:dyDescent="0.25">
      <c r="A74" s="65" t="s">
        <v>620</v>
      </c>
      <c r="B74" s="50"/>
      <c r="C74" s="68" t="s">
        <v>608</v>
      </c>
      <c r="D74" s="66" t="s">
        <v>617</v>
      </c>
      <c r="E74" s="69" t="s">
        <v>619</v>
      </c>
      <c r="F74" s="50"/>
      <c r="G74" s="68" t="s">
        <v>605</v>
      </c>
      <c r="H74" s="66" t="s">
        <v>604</v>
      </c>
      <c r="I74" s="67" t="s">
        <v>619</v>
      </c>
    </row>
    <row r="75" spans="1:9" x14ac:dyDescent="0.25">
      <c r="A75" s="65" t="s">
        <v>618</v>
      </c>
      <c r="B75" s="62"/>
      <c r="C75" s="61" t="s">
        <v>608</v>
      </c>
      <c r="D75" s="66" t="s">
        <v>617</v>
      </c>
      <c r="E75" s="63" t="s">
        <v>616</v>
      </c>
      <c r="F75" s="62"/>
      <c r="G75" s="61" t="s">
        <v>605</v>
      </c>
      <c r="H75" s="64" t="s">
        <v>604</v>
      </c>
      <c r="I75" s="63" t="s">
        <v>615</v>
      </c>
    </row>
    <row r="76" spans="1:9" x14ac:dyDescent="0.25">
      <c r="A76" s="65" t="s">
        <v>614</v>
      </c>
      <c r="B76" s="62"/>
      <c r="C76" s="61" t="s">
        <v>608</v>
      </c>
      <c r="D76" s="64" t="s">
        <v>613</v>
      </c>
      <c r="E76" s="63">
        <v>1</v>
      </c>
      <c r="F76" s="62"/>
      <c r="G76" s="61" t="s">
        <v>605</v>
      </c>
      <c r="H76" s="64" t="s">
        <v>604</v>
      </c>
      <c r="I76" s="59">
        <v>1</v>
      </c>
    </row>
    <row r="77" spans="1:9" x14ac:dyDescent="0.25">
      <c r="A77" s="65" t="s">
        <v>612</v>
      </c>
      <c r="B77" s="62"/>
      <c r="C77" s="61" t="s">
        <v>608</v>
      </c>
      <c r="D77" s="64" t="s">
        <v>611</v>
      </c>
      <c r="E77" s="63" t="s">
        <v>610</v>
      </c>
      <c r="F77" s="62"/>
      <c r="G77" s="61"/>
      <c r="H77" s="60"/>
      <c r="I77" s="59"/>
    </row>
    <row r="78" spans="1:9" ht="13.5" thickBot="1" x14ac:dyDescent="0.3">
      <c r="A78" s="58" t="s">
        <v>609</v>
      </c>
      <c r="B78" s="55"/>
      <c r="C78" s="54" t="s">
        <v>608</v>
      </c>
      <c r="D78" s="57" t="s">
        <v>607</v>
      </c>
      <c r="E78" s="56" t="s">
        <v>606</v>
      </c>
      <c r="F78" s="55"/>
      <c r="G78" s="54" t="s">
        <v>605</v>
      </c>
      <c r="H78" s="53" t="s">
        <v>604</v>
      </c>
      <c r="I78" s="52"/>
    </row>
    <row r="79" spans="1:9" x14ac:dyDescent="0.25">
      <c r="A79" s="165"/>
      <c r="B79" s="165"/>
      <c r="C79" s="165"/>
      <c r="D79" s="165"/>
      <c r="E79" s="165"/>
      <c r="F79" s="165"/>
      <c r="G79" s="165"/>
      <c r="H79" s="165"/>
      <c r="I79" s="165"/>
    </row>
    <row r="80" spans="1:9" x14ac:dyDescent="0.25">
      <c r="A80" s="166"/>
      <c r="B80" s="166"/>
      <c r="C80" s="166"/>
      <c r="D80" s="166"/>
      <c r="E80" s="166"/>
      <c r="F80" s="166"/>
      <c r="G80" s="166"/>
      <c r="H80" s="166"/>
      <c r="I80" s="166"/>
    </row>
    <row r="81" spans="1:9" x14ac:dyDescent="0.25">
      <c r="A81" s="167"/>
      <c r="B81" s="167"/>
      <c r="C81" s="167"/>
      <c r="D81" s="167"/>
      <c r="E81" s="167"/>
      <c r="F81" s="167"/>
      <c r="G81" s="167"/>
      <c r="H81" s="167"/>
      <c r="I81" s="167"/>
    </row>
    <row r="82" spans="1:9" x14ac:dyDescent="0.25">
      <c r="A82" s="167"/>
      <c r="B82" s="167"/>
      <c r="C82" s="167"/>
      <c r="D82" s="167"/>
      <c r="E82" s="167"/>
      <c r="F82" s="167"/>
      <c r="G82" s="167"/>
      <c r="H82" s="167"/>
      <c r="I82" s="167"/>
    </row>
    <row r="83" spans="1:9" x14ac:dyDescent="0.25">
      <c r="A83" s="167"/>
      <c r="B83" s="167"/>
      <c r="C83" s="167"/>
      <c r="D83" s="167"/>
      <c r="E83" s="167"/>
      <c r="F83" s="167"/>
      <c r="G83" s="167"/>
      <c r="H83" s="167"/>
      <c r="I83" s="167"/>
    </row>
    <row r="84" spans="1:9" ht="24.75" customHeight="1" x14ac:dyDescent="0.25">
      <c r="A84" s="167"/>
      <c r="B84" s="167"/>
      <c r="C84" s="167"/>
      <c r="D84" s="167"/>
      <c r="E84" s="167"/>
      <c r="F84" s="167"/>
      <c r="G84" s="167"/>
      <c r="H84" s="167"/>
      <c r="I84" s="167"/>
    </row>
    <row r="85" spans="1:9" x14ac:dyDescent="0.25">
      <c r="A85" s="167"/>
      <c r="B85" s="167"/>
      <c r="C85" s="167"/>
      <c r="D85" s="167"/>
      <c r="E85" s="167"/>
      <c r="F85" s="167"/>
      <c r="G85" s="167"/>
      <c r="H85" s="167"/>
      <c r="I85" s="167"/>
    </row>
    <row r="86" spans="1:9" ht="38.25" customHeight="1" x14ac:dyDescent="0.25">
      <c r="A86" s="167"/>
      <c r="B86" s="167"/>
      <c r="C86" s="167"/>
      <c r="D86" s="167"/>
      <c r="E86" s="167"/>
      <c r="F86" s="167"/>
      <c r="G86" s="167"/>
      <c r="H86" s="167"/>
      <c r="I86" s="167"/>
    </row>
    <row r="87" spans="1:9" x14ac:dyDescent="0.25">
      <c r="A87" s="167"/>
      <c r="B87" s="167"/>
      <c r="C87" s="167"/>
      <c r="D87" s="167"/>
      <c r="E87" s="167"/>
      <c r="F87" s="167"/>
      <c r="G87" s="167"/>
      <c r="H87" s="167"/>
      <c r="I87" s="167"/>
    </row>
    <row r="88" spans="1:9" x14ac:dyDescent="0.25">
      <c r="A88" s="167"/>
      <c r="B88" s="167"/>
      <c r="C88" s="167"/>
      <c r="D88" s="167"/>
      <c r="E88" s="167"/>
      <c r="F88" s="167"/>
      <c r="G88" s="167"/>
      <c r="H88" s="167"/>
      <c r="I88" s="167"/>
    </row>
    <row r="89" spans="1:9" x14ac:dyDescent="0.25">
      <c r="A89" s="167"/>
      <c r="B89" s="167"/>
      <c r="C89" s="167"/>
      <c r="D89" s="167"/>
      <c r="E89" s="167"/>
      <c r="F89" s="167"/>
      <c r="G89" s="167"/>
      <c r="H89" s="167"/>
      <c r="I89" s="167"/>
    </row>
    <row r="90" spans="1:9" ht="27.75" customHeight="1" x14ac:dyDescent="0.25">
      <c r="A90" s="167"/>
      <c r="B90" s="167"/>
      <c r="C90" s="167"/>
      <c r="D90" s="167"/>
      <c r="E90" s="167"/>
      <c r="F90" s="167"/>
      <c r="G90" s="167"/>
      <c r="H90" s="167"/>
      <c r="I90" s="167"/>
    </row>
    <row r="91" spans="1:9" x14ac:dyDescent="0.25">
      <c r="A91" s="167"/>
      <c r="B91" s="167"/>
      <c r="C91" s="167"/>
      <c r="D91" s="167"/>
      <c r="E91" s="167"/>
      <c r="F91" s="167"/>
      <c r="G91" s="167"/>
      <c r="H91" s="167"/>
      <c r="I91" s="167"/>
    </row>
    <row r="92" spans="1:9" x14ac:dyDescent="0.25">
      <c r="A92" s="167"/>
      <c r="B92" s="167"/>
      <c r="C92" s="167"/>
      <c r="D92" s="167"/>
      <c r="E92" s="167"/>
      <c r="F92" s="167"/>
      <c r="G92" s="167"/>
      <c r="H92" s="167"/>
      <c r="I92" s="167"/>
    </row>
    <row r="93" spans="1:9" ht="27" customHeight="1" x14ac:dyDescent="0.25">
      <c r="A93" s="167"/>
      <c r="B93" s="167"/>
      <c r="C93" s="167"/>
      <c r="D93" s="167"/>
      <c r="E93" s="167"/>
      <c r="F93" s="167"/>
      <c r="G93" s="167"/>
      <c r="H93" s="167"/>
      <c r="I93" s="167"/>
    </row>
    <row r="94" spans="1:9" x14ac:dyDescent="0.25">
      <c r="A94" s="167"/>
      <c r="B94" s="167"/>
      <c r="C94" s="167"/>
      <c r="D94" s="167"/>
      <c r="E94" s="167"/>
      <c r="F94" s="167"/>
      <c r="G94" s="167"/>
      <c r="H94" s="167"/>
      <c r="I94" s="167"/>
    </row>
    <row r="95" spans="1:9" x14ac:dyDescent="0.25">
      <c r="A95" s="167"/>
      <c r="B95" s="167"/>
      <c r="C95" s="167"/>
      <c r="D95" s="167"/>
      <c r="E95" s="167"/>
      <c r="F95" s="167"/>
      <c r="G95" s="167"/>
      <c r="H95" s="167"/>
      <c r="I95" s="167"/>
    </row>
    <row r="96" spans="1:9" x14ac:dyDescent="0.25">
      <c r="A96" s="167"/>
      <c r="B96" s="167"/>
      <c r="C96" s="167"/>
      <c r="D96" s="167"/>
      <c r="E96" s="167"/>
      <c r="F96" s="167"/>
      <c r="G96" s="167"/>
      <c r="H96" s="167"/>
      <c r="I96" s="167"/>
    </row>
    <row r="97" spans="1:9" x14ac:dyDescent="0.25">
      <c r="A97" s="167"/>
      <c r="B97" s="167"/>
      <c r="C97" s="167"/>
      <c r="D97" s="167"/>
      <c r="E97" s="167"/>
      <c r="F97" s="167"/>
      <c r="G97" s="167"/>
      <c r="H97" s="167"/>
      <c r="I97" s="167"/>
    </row>
    <row r="98" spans="1:9" x14ac:dyDescent="0.25">
      <c r="A98" s="167"/>
      <c r="B98" s="167"/>
      <c r="C98" s="167"/>
      <c r="D98" s="167"/>
      <c r="E98" s="167"/>
      <c r="F98" s="167"/>
      <c r="G98" s="167"/>
      <c r="H98" s="167"/>
      <c r="I98" s="167"/>
    </row>
    <row r="99" spans="1:9" x14ac:dyDescent="0.25">
      <c r="A99" s="167"/>
      <c r="B99" s="167"/>
      <c r="C99" s="167"/>
      <c r="D99" s="167"/>
      <c r="E99" s="167"/>
      <c r="F99" s="167"/>
      <c r="G99" s="167"/>
      <c r="H99" s="167"/>
      <c r="I99" s="167"/>
    </row>
    <row r="100" spans="1:9" x14ac:dyDescent="0.25">
      <c r="A100" s="167"/>
      <c r="B100" s="167"/>
      <c r="C100" s="167"/>
      <c r="D100" s="167"/>
      <c r="E100" s="167"/>
      <c r="F100" s="167"/>
      <c r="G100" s="167"/>
      <c r="H100" s="167"/>
      <c r="I100" s="167"/>
    </row>
    <row r="101" spans="1:9" x14ac:dyDescent="0.25">
      <c r="A101" s="167"/>
      <c r="B101" s="167"/>
      <c r="C101" s="167"/>
      <c r="D101" s="167"/>
      <c r="E101" s="167"/>
      <c r="F101" s="167"/>
      <c r="G101" s="167"/>
      <c r="H101" s="167"/>
      <c r="I101" s="167"/>
    </row>
    <row r="102" spans="1:9" x14ac:dyDescent="0.25">
      <c r="B102" s="50"/>
      <c r="F102" s="50"/>
    </row>
    <row r="103" spans="1:9" x14ac:dyDescent="0.25">
      <c r="C103" s="51"/>
      <c r="D103" s="51"/>
      <c r="E103" s="51"/>
      <c r="G103" s="51"/>
      <c r="H103" s="51"/>
    </row>
    <row r="104" spans="1:9" x14ac:dyDescent="0.25">
      <c r="C104" s="51"/>
      <c r="D104" s="51"/>
      <c r="E104" s="51"/>
      <c r="G104" s="51"/>
      <c r="H104" s="51"/>
    </row>
  </sheetData>
  <mergeCells count="30">
    <mergeCell ref="A79:I80"/>
    <mergeCell ref="A81:I101"/>
    <mergeCell ref="D6:G6"/>
    <mergeCell ref="A5:H5"/>
    <mergeCell ref="A3:H3"/>
    <mergeCell ref="D11:G11"/>
    <mergeCell ref="D10:G10"/>
    <mergeCell ref="D9:G9"/>
    <mergeCell ref="D8:G8"/>
    <mergeCell ref="A1:H1"/>
    <mergeCell ref="A4:H4"/>
    <mergeCell ref="A21:I21"/>
    <mergeCell ref="D19:G19"/>
    <mergeCell ref="D17:G17"/>
    <mergeCell ref="D16:G16"/>
    <mergeCell ref="D15:G15"/>
    <mergeCell ref="D14:G14"/>
    <mergeCell ref="D13:G13"/>
    <mergeCell ref="D12:G12"/>
    <mergeCell ref="A2:H2"/>
    <mergeCell ref="D7:G7"/>
    <mergeCell ref="D63:D68"/>
    <mergeCell ref="C22:E22"/>
    <mergeCell ref="G22:I22"/>
    <mergeCell ref="D47:D49"/>
    <mergeCell ref="D59:D60"/>
    <mergeCell ref="H59:H60"/>
    <mergeCell ref="D61:D62"/>
    <mergeCell ref="H61:H62"/>
    <mergeCell ref="D18:G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D3FE4-0C99-4D1B-AB71-5D8A96E054B6}">
  <dimension ref="A3:A32"/>
  <sheetViews>
    <sheetView workbookViewId="0">
      <selection activeCell="A33" sqref="A33"/>
    </sheetView>
  </sheetViews>
  <sheetFormatPr defaultRowHeight="12.75" x14ac:dyDescent="0.2"/>
  <cols>
    <col min="1" max="1" width="100.42578125" style="132" customWidth="1"/>
    <col min="2" max="256" width="9.140625" style="132"/>
    <col min="257" max="257" width="100.42578125" style="132" customWidth="1"/>
    <col min="258" max="512" width="9.140625" style="132"/>
    <col min="513" max="513" width="100.42578125" style="132" customWidth="1"/>
    <col min="514" max="768" width="9.140625" style="132"/>
    <col min="769" max="769" width="100.42578125" style="132" customWidth="1"/>
    <col min="770" max="1024" width="9.140625" style="132"/>
    <col min="1025" max="1025" width="100.42578125" style="132" customWidth="1"/>
    <col min="1026" max="1280" width="9.140625" style="132"/>
    <col min="1281" max="1281" width="100.42578125" style="132" customWidth="1"/>
    <col min="1282" max="1536" width="9.140625" style="132"/>
    <col min="1537" max="1537" width="100.42578125" style="132" customWidth="1"/>
    <col min="1538" max="1792" width="9.140625" style="132"/>
    <col min="1793" max="1793" width="100.42578125" style="132" customWidth="1"/>
    <col min="1794" max="2048" width="9.140625" style="132"/>
    <col min="2049" max="2049" width="100.42578125" style="132" customWidth="1"/>
    <col min="2050" max="2304" width="9.140625" style="132"/>
    <col min="2305" max="2305" width="100.42578125" style="132" customWidth="1"/>
    <col min="2306" max="2560" width="9.140625" style="132"/>
    <col min="2561" max="2561" width="100.42578125" style="132" customWidth="1"/>
    <col min="2562" max="2816" width="9.140625" style="132"/>
    <col min="2817" max="2817" width="100.42578125" style="132" customWidth="1"/>
    <col min="2818" max="3072" width="9.140625" style="132"/>
    <col min="3073" max="3073" width="100.42578125" style="132" customWidth="1"/>
    <col min="3074" max="3328" width="9.140625" style="132"/>
    <col min="3329" max="3329" width="100.42578125" style="132" customWidth="1"/>
    <col min="3330" max="3584" width="9.140625" style="132"/>
    <col min="3585" max="3585" width="100.42578125" style="132" customWidth="1"/>
    <col min="3586" max="3840" width="9.140625" style="132"/>
    <col min="3841" max="3841" width="100.42578125" style="132" customWidth="1"/>
    <col min="3842" max="4096" width="9.140625" style="132"/>
    <col min="4097" max="4097" width="100.42578125" style="132" customWidth="1"/>
    <col min="4098" max="4352" width="9.140625" style="132"/>
    <col min="4353" max="4353" width="100.42578125" style="132" customWidth="1"/>
    <col min="4354" max="4608" width="9.140625" style="132"/>
    <col min="4609" max="4609" width="100.42578125" style="132" customWidth="1"/>
    <col min="4610" max="4864" width="9.140625" style="132"/>
    <col min="4865" max="4865" width="100.42578125" style="132" customWidth="1"/>
    <col min="4866" max="5120" width="9.140625" style="132"/>
    <col min="5121" max="5121" width="100.42578125" style="132" customWidth="1"/>
    <col min="5122" max="5376" width="9.140625" style="132"/>
    <col min="5377" max="5377" width="100.42578125" style="132" customWidth="1"/>
    <col min="5378" max="5632" width="9.140625" style="132"/>
    <col min="5633" max="5633" width="100.42578125" style="132" customWidth="1"/>
    <col min="5634" max="5888" width="9.140625" style="132"/>
    <col min="5889" max="5889" width="100.42578125" style="132" customWidth="1"/>
    <col min="5890" max="6144" width="9.140625" style="132"/>
    <col min="6145" max="6145" width="100.42578125" style="132" customWidth="1"/>
    <col min="6146" max="6400" width="9.140625" style="132"/>
    <col min="6401" max="6401" width="100.42578125" style="132" customWidth="1"/>
    <col min="6402" max="6656" width="9.140625" style="132"/>
    <col min="6657" max="6657" width="100.42578125" style="132" customWidth="1"/>
    <col min="6658" max="6912" width="9.140625" style="132"/>
    <col min="6913" max="6913" width="100.42578125" style="132" customWidth="1"/>
    <col min="6914" max="7168" width="9.140625" style="132"/>
    <col min="7169" max="7169" width="100.42578125" style="132" customWidth="1"/>
    <col min="7170" max="7424" width="9.140625" style="132"/>
    <col min="7425" max="7425" width="100.42578125" style="132" customWidth="1"/>
    <col min="7426" max="7680" width="9.140625" style="132"/>
    <col min="7681" max="7681" width="100.42578125" style="132" customWidth="1"/>
    <col min="7682" max="7936" width="9.140625" style="132"/>
    <col min="7937" max="7937" width="100.42578125" style="132" customWidth="1"/>
    <col min="7938" max="8192" width="9.140625" style="132"/>
    <col min="8193" max="8193" width="100.42578125" style="132" customWidth="1"/>
    <col min="8194" max="8448" width="9.140625" style="132"/>
    <col min="8449" max="8449" width="100.42578125" style="132" customWidth="1"/>
    <col min="8450" max="8704" width="9.140625" style="132"/>
    <col min="8705" max="8705" width="100.42578125" style="132" customWidth="1"/>
    <col min="8706" max="8960" width="9.140625" style="132"/>
    <col min="8961" max="8961" width="100.42578125" style="132" customWidth="1"/>
    <col min="8962" max="9216" width="9.140625" style="132"/>
    <col min="9217" max="9217" width="100.42578125" style="132" customWidth="1"/>
    <col min="9218" max="9472" width="9.140625" style="132"/>
    <col min="9473" max="9473" width="100.42578125" style="132" customWidth="1"/>
    <col min="9474" max="9728" width="9.140625" style="132"/>
    <col min="9729" max="9729" width="100.42578125" style="132" customWidth="1"/>
    <col min="9730" max="9984" width="9.140625" style="132"/>
    <col min="9985" max="9985" width="100.42578125" style="132" customWidth="1"/>
    <col min="9986" max="10240" width="9.140625" style="132"/>
    <col min="10241" max="10241" width="100.42578125" style="132" customWidth="1"/>
    <col min="10242" max="10496" width="9.140625" style="132"/>
    <col min="10497" max="10497" width="100.42578125" style="132" customWidth="1"/>
    <col min="10498" max="10752" width="9.140625" style="132"/>
    <col min="10753" max="10753" width="100.42578125" style="132" customWidth="1"/>
    <col min="10754" max="11008" width="9.140625" style="132"/>
    <col min="11009" max="11009" width="100.42578125" style="132" customWidth="1"/>
    <col min="11010" max="11264" width="9.140625" style="132"/>
    <col min="11265" max="11265" width="100.42578125" style="132" customWidth="1"/>
    <col min="11266" max="11520" width="9.140625" style="132"/>
    <col min="11521" max="11521" width="100.42578125" style="132" customWidth="1"/>
    <col min="11522" max="11776" width="9.140625" style="132"/>
    <col min="11777" max="11777" width="100.42578125" style="132" customWidth="1"/>
    <col min="11778" max="12032" width="9.140625" style="132"/>
    <col min="12033" max="12033" width="100.42578125" style="132" customWidth="1"/>
    <col min="12034" max="12288" width="9.140625" style="132"/>
    <col min="12289" max="12289" width="100.42578125" style="132" customWidth="1"/>
    <col min="12290" max="12544" width="9.140625" style="132"/>
    <col min="12545" max="12545" width="100.42578125" style="132" customWidth="1"/>
    <col min="12546" max="12800" width="9.140625" style="132"/>
    <col min="12801" max="12801" width="100.42578125" style="132" customWidth="1"/>
    <col min="12802" max="13056" width="9.140625" style="132"/>
    <col min="13057" max="13057" width="100.42578125" style="132" customWidth="1"/>
    <col min="13058" max="13312" width="9.140625" style="132"/>
    <col min="13313" max="13313" width="100.42578125" style="132" customWidth="1"/>
    <col min="13314" max="13568" width="9.140625" style="132"/>
    <col min="13569" max="13569" width="100.42578125" style="132" customWidth="1"/>
    <col min="13570" max="13824" width="9.140625" style="132"/>
    <col min="13825" max="13825" width="100.42578125" style="132" customWidth="1"/>
    <col min="13826" max="14080" width="9.140625" style="132"/>
    <col min="14081" max="14081" width="100.42578125" style="132" customWidth="1"/>
    <col min="14082" max="14336" width="9.140625" style="132"/>
    <col min="14337" max="14337" width="100.42578125" style="132" customWidth="1"/>
    <col min="14338" max="14592" width="9.140625" style="132"/>
    <col min="14593" max="14593" width="100.42578125" style="132" customWidth="1"/>
    <col min="14594" max="14848" width="9.140625" style="132"/>
    <col min="14849" max="14849" width="100.42578125" style="132" customWidth="1"/>
    <col min="14850" max="15104" width="9.140625" style="132"/>
    <col min="15105" max="15105" width="100.42578125" style="132" customWidth="1"/>
    <col min="15106" max="15360" width="9.140625" style="132"/>
    <col min="15361" max="15361" width="100.42578125" style="132" customWidth="1"/>
    <col min="15362" max="15616" width="9.140625" style="132"/>
    <col min="15617" max="15617" width="100.42578125" style="132" customWidth="1"/>
    <col min="15618" max="15872" width="9.140625" style="132"/>
    <col min="15873" max="15873" width="100.42578125" style="132" customWidth="1"/>
    <col min="15874" max="16128" width="9.140625" style="132"/>
    <col min="16129" max="16129" width="100.42578125" style="132" customWidth="1"/>
    <col min="16130" max="16384" width="9.140625" style="132"/>
  </cols>
  <sheetData>
    <row r="3" spans="1:1" x14ac:dyDescent="0.2">
      <c r="A3" s="131"/>
    </row>
    <row r="4" spans="1:1" x14ac:dyDescent="0.2">
      <c r="A4" s="131"/>
    </row>
    <row r="6" spans="1:1" ht="15" x14ac:dyDescent="0.25">
      <c r="A6" s="133" t="s">
        <v>780</v>
      </c>
    </row>
    <row r="7" spans="1:1" x14ac:dyDescent="0.2">
      <c r="A7" s="134" t="s">
        <v>781</v>
      </c>
    </row>
    <row r="8" spans="1:1" ht="13.5" thickBot="1" x14ac:dyDescent="0.25">
      <c r="A8" s="135" t="s">
        <v>782</v>
      </c>
    </row>
    <row r="9" spans="1:1" x14ac:dyDescent="0.2">
      <c r="A9" s="136"/>
    </row>
    <row r="10" spans="1:1" x14ac:dyDescent="0.2">
      <c r="A10" s="137" t="s">
        <v>795</v>
      </c>
    </row>
    <row r="11" spans="1:1" x14ac:dyDescent="0.2">
      <c r="A11" s="137" t="s">
        <v>796</v>
      </c>
    </row>
    <row r="12" spans="1:1" x14ac:dyDescent="0.2">
      <c r="A12" s="137"/>
    </row>
    <row r="13" spans="1:1" ht="13.5" thickBot="1" x14ac:dyDescent="0.25">
      <c r="A13" s="138" t="s">
        <v>783</v>
      </c>
    </row>
    <row r="14" spans="1:1" x14ac:dyDescent="0.2">
      <c r="A14" s="139"/>
    </row>
    <row r="15" spans="1:1" x14ac:dyDescent="0.2">
      <c r="A15" s="140" t="s">
        <v>784</v>
      </c>
    </row>
    <row r="16" spans="1:1" x14ac:dyDescent="0.2">
      <c r="A16" s="140" t="s">
        <v>785</v>
      </c>
    </row>
    <row r="17" spans="1:1" ht="33.75" x14ac:dyDescent="0.2">
      <c r="A17" s="141" t="s">
        <v>786</v>
      </c>
    </row>
    <row r="18" spans="1:1" x14ac:dyDescent="0.2">
      <c r="A18" s="141" t="s">
        <v>787</v>
      </c>
    </row>
    <row r="19" spans="1:1" ht="33.75" x14ac:dyDescent="0.2">
      <c r="A19" s="140" t="s">
        <v>788</v>
      </c>
    </row>
    <row r="20" spans="1:1" x14ac:dyDescent="0.2">
      <c r="A20" s="141"/>
    </row>
    <row r="21" spans="1:1" ht="13.5" thickBot="1" x14ac:dyDescent="0.25">
      <c r="A21" s="142" t="s">
        <v>789</v>
      </c>
    </row>
    <row r="22" spans="1:1" x14ac:dyDescent="0.2">
      <c r="A22" s="136"/>
    </row>
    <row r="23" spans="1:1" x14ac:dyDescent="0.2">
      <c r="A23" s="137" t="s">
        <v>790</v>
      </c>
    </row>
    <row r="24" spans="1:1" x14ac:dyDescent="0.2">
      <c r="A24" s="137" t="s">
        <v>791</v>
      </c>
    </row>
    <row r="25" spans="1:1" x14ac:dyDescent="0.2">
      <c r="A25" s="137" t="s">
        <v>792</v>
      </c>
    </row>
    <row r="26" spans="1:1" x14ac:dyDescent="0.2">
      <c r="A26" s="137"/>
    </row>
    <row r="27" spans="1:1" x14ac:dyDescent="0.2">
      <c r="A27" s="137" t="s">
        <v>793</v>
      </c>
    </row>
    <row r="28" spans="1:1" x14ac:dyDescent="0.2">
      <c r="A28" s="137" t="s">
        <v>794</v>
      </c>
    </row>
    <row r="29" spans="1:1" x14ac:dyDescent="0.2">
      <c r="A29" s="137"/>
    </row>
    <row r="30" spans="1:1" x14ac:dyDescent="0.2">
      <c r="A30" s="143" t="s">
        <v>797</v>
      </c>
    </row>
    <row r="31" spans="1:1" x14ac:dyDescent="0.2">
      <c r="A31" s="144" t="s">
        <v>798</v>
      </c>
    </row>
    <row r="32" spans="1:1" x14ac:dyDescent="0.2">
      <c r="A32" s="145"/>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workbookViewId="0">
      <selection activeCell="C26" sqref="C26"/>
    </sheetView>
  </sheetViews>
  <sheetFormatPr defaultRowHeight="15" x14ac:dyDescent="0.25"/>
  <cols>
    <col min="2" max="2" width="43" customWidth="1"/>
    <col min="3" max="3" width="24" bestFit="1" customWidth="1"/>
    <col min="4" max="4" width="11" customWidth="1"/>
    <col min="5" max="5" width="14.28515625" customWidth="1"/>
  </cols>
  <sheetData>
    <row r="1" spans="1:5" x14ac:dyDescent="0.25">
      <c r="A1" s="3" t="s">
        <v>167</v>
      </c>
      <c r="B1" s="3" t="s">
        <v>0</v>
      </c>
      <c r="C1" s="3" t="s">
        <v>168</v>
      </c>
      <c r="D1" s="3" t="s">
        <v>581</v>
      </c>
      <c r="E1" s="3" t="s">
        <v>582</v>
      </c>
    </row>
    <row r="3" spans="1:5" x14ac:dyDescent="0.25">
      <c r="A3" t="s">
        <v>130</v>
      </c>
      <c r="B3" t="s">
        <v>169</v>
      </c>
      <c r="C3" t="s">
        <v>104</v>
      </c>
      <c r="D3" s="48">
        <v>1451721</v>
      </c>
      <c r="E3" s="48">
        <v>5098612</v>
      </c>
    </row>
    <row r="4" spans="1:5" x14ac:dyDescent="0.25">
      <c r="A4" t="s">
        <v>108</v>
      </c>
      <c r="B4" t="s">
        <v>171</v>
      </c>
      <c r="C4" t="s">
        <v>104</v>
      </c>
      <c r="D4" s="48">
        <v>1466369</v>
      </c>
      <c r="E4" s="48">
        <v>5096792</v>
      </c>
    </row>
    <row r="5" spans="1:5" x14ac:dyDescent="0.25">
      <c r="A5" t="s">
        <v>132</v>
      </c>
      <c r="B5" t="s">
        <v>172</v>
      </c>
      <c r="C5" t="s">
        <v>104</v>
      </c>
      <c r="D5" s="48">
        <v>1461886</v>
      </c>
      <c r="E5" s="48">
        <v>5097453</v>
      </c>
    </row>
    <row r="6" spans="1:5" x14ac:dyDescent="0.25">
      <c r="A6" t="s">
        <v>136</v>
      </c>
      <c r="B6" t="s">
        <v>173</v>
      </c>
      <c r="C6" t="s">
        <v>170</v>
      </c>
      <c r="D6" s="48">
        <v>1461688.03</v>
      </c>
      <c r="E6" s="48">
        <v>5099486.7699999996</v>
      </c>
    </row>
    <row r="7" spans="1:5" x14ac:dyDescent="0.25">
      <c r="A7" t="s">
        <v>115</v>
      </c>
      <c r="B7" t="s">
        <v>174</v>
      </c>
      <c r="C7" t="s">
        <v>170</v>
      </c>
      <c r="D7" s="48">
        <v>1449356.17</v>
      </c>
      <c r="E7" s="48">
        <v>5099137.3</v>
      </c>
    </row>
    <row r="8" spans="1:5" x14ac:dyDescent="0.25">
      <c r="A8" t="s">
        <v>126</v>
      </c>
      <c r="B8" t="s">
        <v>175</v>
      </c>
      <c r="C8" t="s">
        <v>97</v>
      </c>
      <c r="D8" s="48">
        <v>1467257.3048903199</v>
      </c>
      <c r="E8" s="48">
        <v>5097462.5234614601</v>
      </c>
    </row>
    <row r="9" spans="1:5" x14ac:dyDescent="0.25">
      <c r="A9" t="s">
        <v>129</v>
      </c>
      <c r="B9" t="s">
        <v>176</v>
      </c>
      <c r="C9" t="s">
        <v>97</v>
      </c>
      <c r="D9" s="48">
        <v>1461242.8874826799</v>
      </c>
      <c r="E9" s="48">
        <v>5103254.6191714304</v>
      </c>
    </row>
    <row r="10" spans="1:5" x14ac:dyDescent="0.25">
      <c r="A10" t="s">
        <v>138</v>
      </c>
      <c r="B10" t="s">
        <v>177</v>
      </c>
      <c r="C10" t="s">
        <v>104</v>
      </c>
      <c r="D10" s="48">
        <v>1426688.9132918001</v>
      </c>
      <c r="E10" s="48">
        <v>5115118.5935224304</v>
      </c>
    </row>
    <row r="11" spans="1:5" x14ac:dyDescent="0.25">
      <c r="A11" t="s">
        <v>139</v>
      </c>
      <c r="B11" t="s">
        <v>178</v>
      </c>
      <c r="C11" t="s">
        <v>97</v>
      </c>
      <c r="D11" s="48">
        <v>1468048.56</v>
      </c>
      <c r="E11" s="48">
        <v>5095620.6500000004</v>
      </c>
    </row>
    <row r="12" spans="1:5" x14ac:dyDescent="0.25">
      <c r="A12" t="s">
        <v>140</v>
      </c>
      <c r="B12" t="s">
        <v>179</v>
      </c>
      <c r="C12" t="s">
        <v>104</v>
      </c>
      <c r="D12" s="48">
        <v>1462350</v>
      </c>
      <c r="E12" s="48">
        <v>5098502</v>
      </c>
    </row>
    <row r="13" spans="1:5" x14ac:dyDescent="0.25">
      <c r="A13" t="s">
        <v>143</v>
      </c>
      <c r="B13" t="s">
        <v>180</v>
      </c>
      <c r="C13" t="s">
        <v>97</v>
      </c>
      <c r="D13" s="48">
        <v>1461120.7214293201</v>
      </c>
      <c r="E13" s="48">
        <v>5112630.6257869899</v>
      </c>
    </row>
    <row r="14" spans="1:5" x14ac:dyDescent="0.25">
      <c r="A14" t="s">
        <v>144</v>
      </c>
      <c r="B14" t="s">
        <v>181</v>
      </c>
      <c r="C14" t="s">
        <v>104</v>
      </c>
      <c r="D14" s="48">
        <v>1462077.6906129101</v>
      </c>
      <c r="E14" s="48">
        <v>5106409.5818619598</v>
      </c>
    </row>
    <row r="15" spans="1:5" x14ac:dyDescent="0.25">
      <c r="A15" t="s">
        <v>147</v>
      </c>
      <c r="B15" t="s">
        <v>182</v>
      </c>
      <c r="C15" t="s">
        <v>97</v>
      </c>
      <c r="D15" s="48">
        <v>1452910.5099524399</v>
      </c>
      <c r="E15" s="48">
        <v>5126107.1699756803</v>
      </c>
    </row>
    <row r="16" spans="1:5" x14ac:dyDescent="0.25">
      <c r="A16" t="s">
        <v>150</v>
      </c>
      <c r="B16" t="s">
        <v>183</v>
      </c>
      <c r="C16" t="s">
        <v>97</v>
      </c>
      <c r="D16" s="48">
        <v>1448658.91648862</v>
      </c>
      <c r="E16" s="48">
        <v>5121784.2358086798</v>
      </c>
    </row>
    <row r="17" spans="1:5" x14ac:dyDescent="0.25">
      <c r="A17" t="s">
        <v>152</v>
      </c>
      <c r="B17" t="s">
        <v>184</v>
      </c>
      <c r="C17" t="s">
        <v>97</v>
      </c>
      <c r="D17" s="48">
        <v>1464289.0869632</v>
      </c>
      <c r="E17" s="48">
        <v>5099038.2063063802</v>
      </c>
    </row>
    <row r="18" spans="1:5" x14ac:dyDescent="0.25">
      <c r="A18" t="s">
        <v>153</v>
      </c>
      <c r="B18" t="s">
        <v>185</v>
      </c>
      <c r="C18" t="s">
        <v>104</v>
      </c>
      <c r="D18" s="48">
        <v>1429003</v>
      </c>
      <c r="E18" s="48">
        <v>5125326</v>
      </c>
    </row>
    <row r="19" spans="1:5" x14ac:dyDescent="0.25">
      <c r="A19" t="s">
        <v>154</v>
      </c>
      <c r="B19" t="s">
        <v>186</v>
      </c>
      <c r="C19" t="s">
        <v>104</v>
      </c>
      <c r="D19" s="48">
        <v>1428804</v>
      </c>
      <c r="E19" s="48">
        <v>5128411</v>
      </c>
    </row>
    <row r="20" spans="1:5" x14ac:dyDescent="0.25">
      <c r="A20" t="s">
        <v>157</v>
      </c>
      <c r="B20" t="s">
        <v>187</v>
      </c>
      <c r="C20" t="s">
        <v>104</v>
      </c>
      <c r="D20" s="48">
        <v>1446618</v>
      </c>
      <c r="E20" s="48">
        <v>5121703</v>
      </c>
    </row>
    <row r="21" spans="1:5" x14ac:dyDescent="0.25">
      <c r="A21" t="s">
        <v>158</v>
      </c>
      <c r="B21" t="s">
        <v>188</v>
      </c>
      <c r="C21" t="s">
        <v>104</v>
      </c>
      <c r="D21" s="48">
        <v>1452116</v>
      </c>
      <c r="E21" s="48">
        <v>5126225</v>
      </c>
    </row>
    <row r="22" spans="1:5" x14ac:dyDescent="0.25">
      <c r="A22" t="s">
        <v>166</v>
      </c>
      <c r="B22" t="s">
        <v>189</v>
      </c>
      <c r="C22" t="s">
        <v>104</v>
      </c>
      <c r="D22" s="48">
        <v>1459505</v>
      </c>
      <c r="E22" s="48">
        <v>5116543</v>
      </c>
    </row>
    <row r="23" spans="1:5" x14ac:dyDescent="0.25">
      <c r="A23" t="s">
        <v>161</v>
      </c>
      <c r="B23" t="s">
        <v>190</v>
      </c>
      <c r="C23" t="s">
        <v>162</v>
      </c>
      <c r="D23" s="48">
        <v>1430600.8458336799</v>
      </c>
      <c r="E23" s="48">
        <v>5126365.2107577398</v>
      </c>
    </row>
    <row r="24" spans="1:5" x14ac:dyDescent="0.25">
      <c r="A24" t="s">
        <v>160</v>
      </c>
      <c r="B24" t="s">
        <v>191</v>
      </c>
      <c r="C24" t="s">
        <v>104</v>
      </c>
      <c r="D24" s="48">
        <v>1439342.90486325</v>
      </c>
      <c r="E24" s="48">
        <v>5106780.6299109003</v>
      </c>
    </row>
    <row r="25" spans="1:5" x14ac:dyDescent="0.25">
      <c r="D25" s="48"/>
      <c r="E25" s="48"/>
    </row>
    <row r="30" spans="1:5" x14ac:dyDescent="0.25">
      <c r="B30" s="4"/>
    </row>
    <row r="39" spans="2:2" x14ac:dyDescent="0.25">
      <c r="B39" s="5"/>
    </row>
    <row r="40" spans="2:2" x14ac:dyDescent="0.25">
      <c r="B40" s="5"/>
    </row>
    <row r="41" spans="2:2" x14ac:dyDescent="0.25">
      <c r="B41" s="5"/>
    </row>
    <row r="42" spans="2:2" x14ac:dyDescent="0.25">
      <c r="B42" s="5"/>
    </row>
    <row r="43" spans="2:2" x14ac:dyDescent="0.25">
      <c r="B43" s="5"/>
    </row>
    <row r="44" spans="2:2" x14ac:dyDescent="0.25">
      <c r="B44" s="5"/>
    </row>
    <row r="45" spans="2:2" x14ac:dyDescent="0.25">
      <c r="B45" s="5"/>
    </row>
    <row r="46" spans="2:2" x14ac:dyDescent="0.25">
      <c r="B46" s="5"/>
    </row>
  </sheetData>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762"/>
  <sheetViews>
    <sheetView workbookViewId="0">
      <pane xSplit="7" ySplit="2" topLeftCell="H21" activePane="bottomRight" state="frozen"/>
      <selection pane="topRight" activeCell="H1" sqref="H1"/>
      <selection pane="bottomLeft" activeCell="A3" sqref="A3"/>
      <selection pane="bottomRight" activeCell="E33" sqref="E33"/>
    </sheetView>
  </sheetViews>
  <sheetFormatPr defaultRowHeight="15" x14ac:dyDescent="0.25"/>
  <cols>
    <col min="1" max="1" width="47.140625" bestFit="1" customWidth="1"/>
    <col min="5" max="5" width="10.5703125" bestFit="1" customWidth="1"/>
    <col min="6" max="6" width="15.85546875" customWidth="1"/>
    <col min="9" max="9" width="17.42578125" bestFit="1" customWidth="1"/>
    <col min="15" max="15" width="14.140625" bestFit="1" customWidth="1"/>
  </cols>
  <sheetData>
    <row r="1" spans="1:56" s="3" customFormat="1" x14ac:dyDescent="0.25">
      <c r="A1" s="3" t="s">
        <v>0</v>
      </c>
      <c r="B1" s="3" t="s">
        <v>167</v>
      </c>
      <c r="C1" s="3" t="s">
        <v>1</v>
      </c>
      <c r="D1" s="3" t="s">
        <v>2</v>
      </c>
      <c r="E1" s="3" t="s">
        <v>3</v>
      </c>
      <c r="F1" s="3" t="s">
        <v>4</v>
      </c>
      <c r="G1" s="3" t="s">
        <v>47</v>
      </c>
      <c r="H1" s="3" t="s">
        <v>48</v>
      </c>
      <c r="I1" s="3" t="s">
        <v>49</v>
      </c>
      <c r="J1" s="3" t="s">
        <v>50</v>
      </c>
      <c r="K1" s="3" t="s">
        <v>51</v>
      </c>
      <c r="L1" s="3" t="s">
        <v>52</v>
      </c>
      <c r="M1" s="3" t="s">
        <v>53</v>
      </c>
      <c r="N1" s="3" t="s">
        <v>54</v>
      </c>
      <c r="O1" s="3" t="s">
        <v>55</v>
      </c>
      <c r="P1" s="3" t="s">
        <v>5</v>
      </c>
      <c r="Q1" s="3" t="s">
        <v>6</v>
      </c>
      <c r="R1" s="3" t="s">
        <v>7</v>
      </c>
      <c r="S1" s="3" t="s">
        <v>8</v>
      </c>
      <c r="T1" s="3" t="s">
        <v>9</v>
      </c>
      <c r="U1" s="3" t="s">
        <v>10</v>
      </c>
      <c r="V1" s="3" t="s">
        <v>11</v>
      </c>
      <c r="W1" s="3" t="s">
        <v>12</v>
      </c>
      <c r="X1" s="3" t="s">
        <v>13</v>
      </c>
      <c r="Y1" s="3" t="s">
        <v>14</v>
      </c>
      <c r="Z1" s="3" t="s">
        <v>15</v>
      </c>
      <c r="AA1" s="3" t="s">
        <v>16</v>
      </c>
      <c r="AB1" s="3" t="s">
        <v>17</v>
      </c>
      <c r="AC1" s="3" t="s">
        <v>18</v>
      </c>
      <c r="AD1" s="3" t="s">
        <v>19</v>
      </c>
      <c r="AE1" s="3" t="s">
        <v>20</v>
      </c>
      <c r="AF1" s="3" t="s">
        <v>21</v>
      </c>
      <c r="AG1" s="3" t="s">
        <v>22</v>
      </c>
      <c r="AH1" s="3" t="s">
        <v>23</v>
      </c>
      <c r="AI1" s="3" t="s">
        <v>24</v>
      </c>
      <c r="AJ1" s="3" t="s">
        <v>25</v>
      </c>
      <c r="AK1" s="3" t="s">
        <v>26</v>
      </c>
      <c r="AL1" s="3" t="s">
        <v>27</v>
      </c>
      <c r="AM1" s="3" t="s">
        <v>28</v>
      </c>
      <c r="AN1" s="3" t="s">
        <v>29</v>
      </c>
      <c r="AO1" s="3" t="s">
        <v>30</v>
      </c>
      <c r="AP1" s="3" t="s">
        <v>31</v>
      </c>
      <c r="AQ1" s="3" t="s">
        <v>32</v>
      </c>
      <c r="AR1" s="3" t="s">
        <v>33</v>
      </c>
      <c r="AS1" s="3" t="s">
        <v>34</v>
      </c>
      <c r="AT1" s="3" t="s">
        <v>35</v>
      </c>
      <c r="AU1" s="3" t="s">
        <v>36</v>
      </c>
      <c r="AV1" s="3" t="s">
        <v>37</v>
      </c>
      <c r="AW1" s="3" t="s">
        <v>38</v>
      </c>
      <c r="AX1" s="3" t="s">
        <v>39</v>
      </c>
      <c r="AY1" s="3" t="s">
        <v>40</v>
      </c>
      <c r="AZ1" s="3" t="s">
        <v>41</v>
      </c>
      <c r="BA1" s="3" t="s">
        <v>42</v>
      </c>
      <c r="BB1" s="3" t="s">
        <v>43</v>
      </c>
      <c r="BC1" s="3" t="s">
        <v>44</v>
      </c>
      <c r="BD1" s="3" t="s">
        <v>46</v>
      </c>
    </row>
    <row r="2" spans="1:56" s="3" customFormat="1" x14ac:dyDescent="0.25">
      <c r="P2" s="3" t="s">
        <v>56</v>
      </c>
      <c r="Q2" s="3" t="s">
        <v>418</v>
      </c>
      <c r="R2" s="3" t="s">
        <v>419</v>
      </c>
      <c r="S2" s="3" t="s">
        <v>420</v>
      </c>
      <c r="T2" s="3" t="s">
        <v>57</v>
      </c>
      <c r="U2" s="3" t="s">
        <v>57</v>
      </c>
      <c r="V2" s="3" t="s">
        <v>57</v>
      </c>
      <c r="W2" s="3" t="s">
        <v>57</v>
      </c>
      <c r="X2" s="3" t="s">
        <v>57</v>
      </c>
      <c r="Y2" s="3" t="s">
        <v>57</v>
      </c>
      <c r="Z2" s="3" t="s">
        <v>56</v>
      </c>
      <c r="AA2" s="3" t="s">
        <v>417</v>
      </c>
      <c r="AB2" s="3" t="s">
        <v>56</v>
      </c>
      <c r="AC2" s="3" t="s">
        <v>58</v>
      </c>
      <c r="AD2" s="3" t="s">
        <v>57</v>
      </c>
      <c r="AE2" s="3" t="s">
        <v>57</v>
      </c>
      <c r="AF2" s="3" t="s">
        <v>57</v>
      </c>
      <c r="AG2" s="3" t="s">
        <v>57</v>
      </c>
      <c r="AH2" s="3" t="s">
        <v>57</v>
      </c>
      <c r="AI2" s="3" t="s">
        <v>57</v>
      </c>
      <c r="AJ2" s="3" t="s">
        <v>56</v>
      </c>
      <c r="AK2" s="3" t="s">
        <v>57</v>
      </c>
      <c r="AL2" s="3" t="s">
        <v>57</v>
      </c>
      <c r="AM2" s="3" t="s">
        <v>57</v>
      </c>
      <c r="AN2" s="3" t="s">
        <v>57</v>
      </c>
      <c r="AO2" s="3" t="s">
        <v>57</v>
      </c>
      <c r="AP2" s="3" t="s">
        <v>57</v>
      </c>
      <c r="AQ2" s="3" t="s">
        <v>57</v>
      </c>
      <c r="AR2" s="3" t="s">
        <v>57</v>
      </c>
      <c r="AS2" s="3" t="s">
        <v>57</v>
      </c>
      <c r="AT2" s="3" t="s">
        <v>57</v>
      </c>
      <c r="AU2" s="3" t="s">
        <v>57</v>
      </c>
      <c r="AV2" s="3" t="s">
        <v>57</v>
      </c>
      <c r="AW2" s="3" t="s">
        <v>57</v>
      </c>
      <c r="AX2" s="3" t="s">
        <v>57</v>
      </c>
      <c r="AY2" s="3" t="s">
        <v>56</v>
      </c>
      <c r="AZ2" s="3" t="s">
        <v>56</v>
      </c>
      <c r="BA2" s="3" t="s">
        <v>56</v>
      </c>
      <c r="BB2" s="3" t="s">
        <v>421</v>
      </c>
      <c r="BC2" s="3" t="s">
        <v>59</v>
      </c>
      <c r="BD2" s="3" t="s">
        <v>45</v>
      </c>
    </row>
    <row r="3" spans="1:56" x14ac:dyDescent="0.25">
      <c r="A3" t="str">
        <f>VLOOKUP(B3,'WQ SOE Site List'!A:B,2,FALSE)</f>
        <v>Opihi River at Waipopo huts</v>
      </c>
      <c r="B3" t="s">
        <v>108</v>
      </c>
      <c r="C3">
        <v>1466369</v>
      </c>
      <c r="D3">
        <v>5096792</v>
      </c>
      <c r="E3" s="1">
        <v>42739</v>
      </c>
      <c r="F3" s="2">
        <v>0.64583333333333337</v>
      </c>
      <c r="G3" t="s">
        <v>60</v>
      </c>
      <c r="H3" t="s">
        <v>109</v>
      </c>
      <c r="I3" t="s">
        <v>104</v>
      </c>
      <c r="J3" t="s">
        <v>67</v>
      </c>
      <c r="K3" t="s">
        <v>87</v>
      </c>
      <c r="L3" t="s">
        <v>69</v>
      </c>
      <c r="N3" t="s">
        <v>90</v>
      </c>
      <c r="O3" t="s">
        <v>92</v>
      </c>
      <c r="U3">
        <v>2</v>
      </c>
      <c r="X3">
        <v>0</v>
      </c>
      <c r="AC3">
        <v>42</v>
      </c>
      <c r="AF3">
        <v>0</v>
      </c>
      <c r="AG3">
        <v>2</v>
      </c>
      <c r="AK3">
        <v>1</v>
      </c>
      <c r="AL3">
        <v>2</v>
      </c>
      <c r="AM3">
        <v>90</v>
      </c>
      <c r="AW3">
        <v>10</v>
      </c>
      <c r="BC3">
        <v>17.3</v>
      </c>
    </row>
    <row r="4" spans="1:56" x14ac:dyDescent="0.25">
      <c r="A4" t="str">
        <f>VLOOKUP(B4,'WQ SOE Site List'!A:B,2,FALSE)</f>
        <v>Opihi River at Waipopo huts</v>
      </c>
      <c r="B4" t="s">
        <v>108</v>
      </c>
      <c r="C4">
        <v>1466369</v>
      </c>
      <c r="D4">
        <v>5096792</v>
      </c>
      <c r="E4" s="1">
        <v>42744</v>
      </c>
      <c r="F4" s="2">
        <v>0.62013888888888891</v>
      </c>
      <c r="G4" t="s">
        <v>60</v>
      </c>
      <c r="H4" t="s">
        <v>109</v>
      </c>
      <c r="I4" t="s">
        <v>104</v>
      </c>
      <c r="J4" t="s">
        <v>67</v>
      </c>
      <c r="K4" t="s">
        <v>76</v>
      </c>
      <c r="L4" t="s">
        <v>69</v>
      </c>
      <c r="N4" t="s">
        <v>90</v>
      </c>
      <c r="O4" t="s">
        <v>91</v>
      </c>
      <c r="U4">
        <v>5</v>
      </c>
      <c r="X4">
        <v>0</v>
      </c>
      <c r="AC4">
        <v>28</v>
      </c>
      <c r="AF4">
        <v>0</v>
      </c>
      <c r="AG4">
        <v>5</v>
      </c>
      <c r="AK4">
        <v>0</v>
      </c>
      <c r="AL4">
        <v>5</v>
      </c>
      <c r="AM4">
        <v>90</v>
      </c>
      <c r="AW4">
        <v>15</v>
      </c>
      <c r="BC4">
        <v>15.7</v>
      </c>
    </row>
    <row r="5" spans="1:56" x14ac:dyDescent="0.25">
      <c r="A5" t="str">
        <f>VLOOKUP(B5,'WQ SOE Site List'!A:B,2,FALSE)</f>
        <v>Opihi River at Waipopo huts</v>
      </c>
      <c r="B5" t="s">
        <v>108</v>
      </c>
      <c r="C5">
        <v>1466369</v>
      </c>
      <c r="D5">
        <v>5096792</v>
      </c>
      <c r="E5" s="1">
        <v>42751</v>
      </c>
      <c r="F5" s="2">
        <v>0.62638888888888888</v>
      </c>
      <c r="G5" t="s">
        <v>60</v>
      </c>
      <c r="H5" t="s">
        <v>109</v>
      </c>
      <c r="I5" t="s">
        <v>104</v>
      </c>
      <c r="J5" t="s">
        <v>67</v>
      </c>
      <c r="K5" t="s">
        <v>68</v>
      </c>
      <c r="L5" t="s">
        <v>69</v>
      </c>
      <c r="N5" t="s">
        <v>90</v>
      </c>
      <c r="O5" t="s">
        <v>92</v>
      </c>
      <c r="U5">
        <v>15</v>
      </c>
      <c r="X5">
        <v>0</v>
      </c>
      <c r="AC5">
        <v>24</v>
      </c>
      <c r="AF5">
        <v>0</v>
      </c>
      <c r="AG5">
        <v>10</v>
      </c>
      <c r="AK5">
        <v>0</v>
      </c>
      <c r="AL5">
        <v>15</v>
      </c>
      <c r="AM5">
        <v>85</v>
      </c>
      <c r="AW5">
        <v>5</v>
      </c>
      <c r="BC5">
        <v>19</v>
      </c>
    </row>
    <row r="6" spans="1:56" x14ac:dyDescent="0.25">
      <c r="A6" t="str">
        <f>VLOOKUP(B6,'WQ SOE Site List'!A:B,2,FALSE)</f>
        <v>Opihi River at Waipopo huts</v>
      </c>
      <c r="B6" t="s">
        <v>108</v>
      </c>
      <c r="C6">
        <v>1466369</v>
      </c>
      <c r="D6">
        <v>5096792</v>
      </c>
      <c r="E6" s="1">
        <v>42759</v>
      </c>
      <c r="F6" s="2">
        <v>0.63263888888888886</v>
      </c>
      <c r="G6" t="s">
        <v>60</v>
      </c>
      <c r="H6" t="s">
        <v>109</v>
      </c>
      <c r="I6" t="s">
        <v>104</v>
      </c>
      <c r="J6" t="s">
        <v>67</v>
      </c>
      <c r="K6" t="s">
        <v>68</v>
      </c>
      <c r="L6" t="s">
        <v>69</v>
      </c>
      <c r="N6" t="s">
        <v>90</v>
      </c>
      <c r="O6" t="s">
        <v>92</v>
      </c>
      <c r="U6">
        <v>5</v>
      </c>
      <c r="X6">
        <v>0</v>
      </c>
      <c r="AC6">
        <v>35</v>
      </c>
      <c r="AF6">
        <v>0</v>
      </c>
      <c r="AG6">
        <v>2</v>
      </c>
      <c r="AK6">
        <v>0</v>
      </c>
      <c r="AL6">
        <v>0</v>
      </c>
      <c r="AM6">
        <v>90</v>
      </c>
      <c r="AW6">
        <v>5</v>
      </c>
      <c r="BC6">
        <v>18.7</v>
      </c>
    </row>
    <row r="7" spans="1:56" x14ac:dyDescent="0.25">
      <c r="A7" t="str">
        <f>VLOOKUP(B7,'WQ SOE Site List'!A:B,2,FALSE)</f>
        <v>Opihi River at Waipopo huts</v>
      </c>
      <c r="B7" t="s">
        <v>108</v>
      </c>
      <c r="C7">
        <v>1466369</v>
      </c>
      <c r="D7">
        <v>5096792</v>
      </c>
      <c r="E7" s="1">
        <v>42765</v>
      </c>
      <c r="F7" s="2">
        <v>0.58958333333333335</v>
      </c>
      <c r="G7" t="s">
        <v>60</v>
      </c>
      <c r="H7" t="s">
        <v>109</v>
      </c>
      <c r="I7" t="s">
        <v>104</v>
      </c>
      <c r="J7" t="s">
        <v>67</v>
      </c>
      <c r="K7" t="s">
        <v>68</v>
      </c>
      <c r="L7" t="s">
        <v>69</v>
      </c>
      <c r="N7" t="s">
        <v>90</v>
      </c>
      <c r="O7" t="s">
        <v>92</v>
      </c>
      <c r="U7">
        <v>20</v>
      </c>
      <c r="X7">
        <v>0</v>
      </c>
      <c r="AC7">
        <v>16</v>
      </c>
      <c r="AF7">
        <v>0</v>
      </c>
      <c r="AG7">
        <v>0</v>
      </c>
      <c r="AK7">
        <v>2</v>
      </c>
      <c r="AL7">
        <v>20</v>
      </c>
      <c r="AM7">
        <v>90</v>
      </c>
      <c r="AW7">
        <v>5</v>
      </c>
      <c r="BC7">
        <v>18.5</v>
      </c>
    </row>
    <row r="8" spans="1:56" x14ac:dyDescent="0.25">
      <c r="A8" t="str">
        <f>VLOOKUP(B8,'WQ SOE Site List'!A:B,2,FALSE)</f>
        <v>Opihi River at Waipopo huts</v>
      </c>
      <c r="B8" t="s">
        <v>108</v>
      </c>
      <c r="C8">
        <v>1466369</v>
      </c>
      <c r="D8">
        <v>5096792</v>
      </c>
      <c r="E8" s="1">
        <v>42774</v>
      </c>
      <c r="F8" s="2">
        <v>0.59375</v>
      </c>
      <c r="G8" t="s">
        <v>60</v>
      </c>
      <c r="H8" t="s">
        <v>109</v>
      </c>
      <c r="I8" t="s">
        <v>104</v>
      </c>
      <c r="J8" t="s">
        <v>67</v>
      </c>
      <c r="K8" t="s">
        <v>73</v>
      </c>
      <c r="L8" t="s">
        <v>69</v>
      </c>
      <c r="N8" t="s">
        <v>90</v>
      </c>
      <c r="O8" t="s">
        <v>92</v>
      </c>
      <c r="U8">
        <v>35</v>
      </c>
      <c r="X8">
        <v>0</v>
      </c>
      <c r="AC8">
        <v>37</v>
      </c>
      <c r="AF8">
        <v>0</v>
      </c>
      <c r="AG8">
        <v>2</v>
      </c>
      <c r="AK8">
        <v>5</v>
      </c>
      <c r="AL8">
        <v>35</v>
      </c>
      <c r="AM8">
        <v>90</v>
      </c>
      <c r="AW8">
        <v>10</v>
      </c>
      <c r="BC8">
        <v>18.7</v>
      </c>
    </row>
    <row r="9" spans="1:56" x14ac:dyDescent="0.25">
      <c r="A9" t="str">
        <f>VLOOKUP(B9,'WQ SOE Site List'!A:B,2,FALSE)</f>
        <v>Opihi River at Waipopo huts</v>
      </c>
      <c r="B9" t="s">
        <v>108</v>
      </c>
      <c r="C9">
        <v>1466369</v>
      </c>
      <c r="D9">
        <v>5096792</v>
      </c>
      <c r="E9" s="1">
        <v>42781</v>
      </c>
      <c r="F9" s="2">
        <v>0.64027777777777783</v>
      </c>
      <c r="G9" t="s">
        <v>60</v>
      </c>
      <c r="H9" t="s">
        <v>109</v>
      </c>
      <c r="I9" t="s">
        <v>104</v>
      </c>
      <c r="J9" t="s">
        <v>67</v>
      </c>
      <c r="K9" t="s">
        <v>68</v>
      </c>
      <c r="L9" t="s">
        <v>69</v>
      </c>
      <c r="N9" t="s">
        <v>90</v>
      </c>
      <c r="O9" t="s">
        <v>92</v>
      </c>
      <c r="U9">
        <v>30</v>
      </c>
      <c r="X9">
        <v>0</v>
      </c>
      <c r="AC9">
        <v>9</v>
      </c>
      <c r="AF9">
        <v>0</v>
      </c>
      <c r="AG9">
        <v>2</v>
      </c>
      <c r="AK9">
        <v>0</v>
      </c>
      <c r="AL9">
        <v>30</v>
      </c>
      <c r="AM9">
        <v>90</v>
      </c>
      <c r="AW9">
        <v>5</v>
      </c>
      <c r="BC9">
        <v>18.600000000000001</v>
      </c>
    </row>
    <row r="10" spans="1:56" x14ac:dyDescent="0.25">
      <c r="A10" t="str">
        <f>VLOOKUP(B10,'WQ SOE Site List'!A:B,2,FALSE)</f>
        <v>Opihi River at Waipopo huts</v>
      </c>
      <c r="B10" t="s">
        <v>108</v>
      </c>
      <c r="C10">
        <v>1466369</v>
      </c>
      <c r="D10">
        <v>5096792</v>
      </c>
      <c r="E10" s="1">
        <v>42788</v>
      </c>
      <c r="F10" s="2">
        <v>0.33263888888888887</v>
      </c>
      <c r="G10" t="s">
        <v>60</v>
      </c>
      <c r="H10" t="s">
        <v>109</v>
      </c>
      <c r="I10" t="s">
        <v>104</v>
      </c>
      <c r="J10" t="s">
        <v>67</v>
      </c>
      <c r="K10" t="s">
        <v>68</v>
      </c>
      <c r="L10" t="s">
        <v>69</v>
      </c>
      <c r="N10" t="s">
        <v>90</v>
      </c>
      <c r="O10" t="s">
        <v>92</v>
      </c>
      <c r="U10">
        <v>50</v>
      </c>
      <c r="X10">
        <v>0</v>
      </c>
      <c r="AC10">
        <v>72</v>
      </c>
      <c r="AF10">
        <v>0</v>
      </c>
      <c r="AG10">
        <v>0</v>
      </c>
      <c r="AK10">
        <v>0</v>
      </c>
      <c r="AL10">
        <v>50</v>
      </c>
      <c r="AM10">
        <v>100</v>
      </c>
      <c r="AW10">
        <v>0</v>
      </c>
      <c r="BC10">
        <v>16.8</v>
      </c>
    </row>
    <row r="11" spans="1:56" x14ac:dyDescent="0.25">
      <c r="A11" t="str">
        <f>VLOOKUP(B11,'WQ SOE Site List'!A:B,2,FALSE)</f>
        <v>Opihi River at Waipopo huts</v>
      </c>
      <c r="B11" t="s">
        <v>108</v>
      </c>
      <c r="C11">
        <v>1466369</v>
      </c>
      <c r="D11">
        <v>5096792</v>
      </c>
      <c r="E11" s="1">
        <v>42796</v>
      </c>
      <c r="F11" s="2">
        <v>0.3</v>
      </c>
      <c r="G11" t="s">
        <v>60</v>
      </c>
      <c r="H11" t="s">
        <v>109</v>
      </c>
      <c r="I11" t="s">
        <v>104</v>
      </c>
      <c r="J11" t="s">
        <v>67</v>
      </c>
      <c r="K11" t="s">
        <v>68</v>
      </c>
      <c r="L11" t="s">
        <v>69</v>
      </c>
      <c r="N11" t="s">
        <v>90</v>
      </c>
      <c r="O11" t="s">
        <v>92</v>
      </c>
      <c r="U11">
        <v>40</v>
      </c>
      <c r="X11">
        <v>0</v>
      </c>
      <c r="AC11">
        <v>111</v>
      </c>
      <c r="AF11">
        <v>0</v>
      </c>
      <c r="AG11">
        <v>0</v>
      </c>
      <c r="AK11">
        <v>1</v>
      </c>
      <c r="AL11">
        <v>40</v>
      </c>
      <c r="AM11">
        <v>90</v>
      </c>
      <c r="AW11">
        <v>1</v>
      </c>
      <c r="BC11">
        <v>15.5</v>
      </c>
    </row>
    <row r="12" spans="1:56" x14ac:dyDescent="0.25">
      <c r="A12" t="str">
        <f>VLOOKUP(B12,'WQ SOE Site List'!A:B,2,FALSE)</f>
        <v>Opihi River at Waipopo huts</v>
      </c>
      <c r="B12" t="s">
        <v>108</v>
      </c>
      <c r="C12">
        <v>1466369</v>
      </c>
      <c r="D12">
        <v>5096792</v>
      </c>
      <c r="E12" s="1">
        <v>43061</v>
      </c>
      <c r="F12" s="2">
        <v>0.52916666666666667</v>
      </c>
      <c r="G12" t="s">
        <v>80</v>
      </c>
      <c r="I12" t="s">
        <v>104</v>
      </c>
      <c r="J12" t="s">
        <v>67</v>
      </c>
      <c r="K12" t="s">
        <v>68</v>
      </c>
      <c r="L12" t="s">
        <v>81</v>
      </c>
      <c r="M12" t="s">
        <v>74</v>
      </c>
      <c r="N12" t="s">
        <v>90</v>
      </c>
      <c r="O12" t="s">
        <v>92</v>
      </c>
      <c r="U12">
        <v>2</v>
      </c>
      <c r="X12">
        <v>0</v>
      </c>
      <c r="AC12">
        <v>34</v>
      </c>
      <c r="AF12">
        <v>0</v>
      </c>
      <c r="AG12">
        <v>2</v>
      </c>
      <c r="AK12">
        <v>1</v>
      </c>
      <c r="AL12">
        <v>2</v>
      </c>
      <c r="AM12">
        <v>80</v>
      </c>
      <c r="AW12">
        <v>10</v>
      </c>
      <c r="BC12">
        <v>16.5</v>
      </c>
    </row>
    <row r="13" spans="1:56" x14ac:dyDescent="0.25">
      <c r="A13" t="str">
        <f>VLOOKUP(B13,'WQ SOE Site List'!A:B,2,FALSE)</f>
        <v>Opihi River at Waipopo huts</v>
      </c>
      <c r="B13" t="s">
        <v>108</v>
      </c>
      <c r="C13">
        <v>1466369</v>
      </c>
      <c r="D13">
        <v>5096792</v>
      </c>
      <c r="E13" s="1">
        <v>43069</v>
      </c>
      <c r="F13" s="2">
        <v>0.45833333333333331</v>
      </c>
      <c r="G13" t="s">
        <v>80</v>
      </c>
      <c r="I13" t="s">
        <v>104</v>
      </c>
      <c r="J13" t="s">
        <v>67</v>
      </c>
      <c r="K13" t="s">
        <v>68</v>
      </c>
      <c r="L13" t="s">
        <v>81</v>
      </c>
      <c r="M13" t="s">
        <v>74</v>
      </c>
      <c r="N13" t="s">
        <v>90</v>
      </c>
      <c r="O13" t="s">
        <v>92</v>
      </c>
      <c r="U13">
        <v>0</v>
      </c>
      <c r="X13">
        <v>0</v>
      </c>
      <c r="AC13">
        <v>19</v>
      </c>
      <c r="AF13">
        <v>0</v>
      </c>
      <c r="AG13">
        <v>0</v>
      </c>
      <c r="AK13">
        <v>10</v>
      </c>
      <c r="AL13">
        <v>0</v>
      </c>
      <c r="AM13">
        <v>100</v>
      </c>
      <c r="AW13">
        <v>3</v>
      </c>
      <c r="BC13">
        <v>19</v>
      </c>
    </row>
    <row r="14" spans="1:56" x14ac:dyDescent="0.25">
      <c r="A14" t="str">
        <f>VLOOKUP(B14,'WQ SOE Site List'!A:B,2,FALSE)</f>
        <v>Opihi River at Waipopo huts</v>
      </c>
      <c r="B14" t="s">
        <v>108</v>
      </c>
      <c r="C14">
        <v>1466369</v>
      </c>
      <c r="D14">
        <v>5096792</v>
      </c>
      <c r="E14" s="1">
        <v>43075</v>
      </c>
      <c r="F14" s="2">
        <v>0.5</v>
      </c>
      <c r="G14" t="s">
        <v>80</v>
      </c>
      <c r="I14" t="s">
        <v>104</v>
      </c>
      <c r="J14" t="s">
        <v>67</v>
      </c>
      <c r="K14" t="s">
        <v>68</v>
      </c>
      <c r="L14" t="s">
        <v>69</v>
      </c>
      <c r="M14" t="s">
        <v>74</v>
      </c>
      <c r="N14" t="s">
        <v>90</v>
      </c>
      <c r="O14" t="s">
        <v>92</v>
      </c>
      <c r="U14">
        <v>5</v>
      </c>
      <c r="AC14">
        <v>93</v>
      </c>
      <c r="AK14">
        <v>5</v>
      </c>
      <c r="AL14">
        <v>3</v>
      </c>
      <c r="AM14">
        <v>100</v>
      </c>
      <c r="BC14">
        <v>17.600000000000001</v>
      </c>
    </row>
    <row r="15" spans="1:56" x14ac:dyDescent="0.25">
      <c r="A15" t="str">
        <f>VLOOKUP(B15,'WQ SOE Site List'!A:B,2,FALSE)</f>
        <v>Opihi River at Waipopo huts</v>
      </c>
      <c r="B15" t="s">
        <v>108</v>
      </c>
      <c r="C15">
        <v>1466369</v>
      </c>
      <c r="D15">
        <v>5096792</v>
      </c>
      <c r="E15" s="1">
        <v>43082</v>
      </c>
      <c r="F15" s="2">
        <v>0.47500000000000003</v>
      </c>
      <c r="G15" t="s">
        <v>80</v>
      </c>
      <c r="I15" t="s">
        <v>104</v>
      </c>
      <c r="J15" t="s">
        <v>86</v>
      </c>
      <c r="K15" t="s">
        <v>87</v>
      </c>
      <c r="L15" t="s">
        <v>81</v>
      </c>
      <c r="M15" t="s">
        <v>74</v>
      </c>
      <c r="N15" t="s">
        <v>90</v>
      </c>
      <c r="O15" t="s">
        <v>92</v>
      </c>
      <c r="U15">
        <v>2</v>
      </c>
      <c r="X15">
        <v>0</v>
      </c>
      <c r="AC15">
        <v>2420</v>
      </c>
      <c r="AF15">
        <v>0</v>
      </c>
      <c r="AG15">
        <v>0</v>
      </c>
      <c r="AK15">
        <v>0</v>
      </c>
      <c r="AL15">
        <v>1</v>
      </c>
      <c r="AM15">
        <v>100</v>
      </c>
      <c r="AW15">
        <v>5</v>
      </c>
      <c r="BC15">
        <v>18</v>
      </c>
    </row>
    <row r="16" spans="1:56" x14ac:dyDescent="0.25">
      <c r="A16" t="str">
        <f>VLOOKUP(B16,'WQ SOE Site List'!A:B,2,FALSE)</f>
        <v>Opihi River at Waipopo huts</v>
      </c>
      <c r="B16" t="s">
        <v>108</v>
      </c>
      <c r="C16">
        <v>1466369</v>
      </c>
      <c r="D16">
        <v>5096792</v>
      </c>
      <c r="E16" s="1">
        <v>43084</v>
      </c>
      <c r="F16" s="2">
        <v>0.54166666666666663</v>
      </c>
      <c r="G16" t="s">
        <v>80</v>
      </c>
      <c r="I16" t="s">
        <v>104</v>
      </c>
      <c r="J16" t="s">
        <v>67</v>
      </c>
      <c r="K16" t="s">
        <v>73</v>
      </c>
      <c r="L16" t="s">
        <v>69</v>
      </c>
      <c r="M16" t="s">
        <v>74</v>
      </c>
      <c r="N16" t="s">
        <v>90</v>
      </c>
      <c r="O16" t="s">
        <v>92</v>
      </c>
      <c r="U16">
        <v>3</v>
      </c>
      <c r="AC16">
        <v>52</v>
      </c>
    </row>
    <row r="17" spans="1:55" x14ac:dyDescent="0.25">
      <c r="A17" t="str">
        <f>VLOOKUP(B17,'WQ SOE Site List'!A:B,2,FALSE)</f>
        <v>Opihi River at Waipopo huts</v>
      </c>
      <c r="B17" t="s">
        <v>108</v>
      </c>
      <c r="C17">
        <v>1466369</v>
      </c>
      <c r="D17">
        <v>5096792</v>
      </c>
      <c r="E17" s="1">
        <v>43089</v>
      </c>
      <c r="F17" s="2">
        <v>0.47430555555555554</v>
      </c>
      <c r="G17" t="s">
        <v>80</v>
      </c>
      <c r="I17" t="s">
        <v>104</v>
      </c>
      <c r="J17" t="s">
        <v>67</v>
      </c>
      <c r="K17" t="s">
        <v>68</v>
      </c>
      <c r="L17" t="s">
        <v>81</v>
      </c>
      <c r="M17" t="s">
        <v>74</v>
      </c>
      <c r="N17" t="s">
        <v>90</v>
      </c>
      <c r="O17" t="s">
        <v>92</v>
      </c>
      <c r="U17">
        <v>10</v>
      </c>
      <c r="X17">
        <v>0</v>
      </c>
      <c r="AC17">
        <v>24</v>
      </c>
      <c r="AF17">
        <v>0</v>
      </c>
      <c r="AG17">
        <v>0</v>
      </c>
      <c r="AK17">
        <v>1</v>
      </c>
      <c r="AL17">
        <v>10</v>
      </c>
      <c r="AM17">
        <v>95</v>
      </c>
      <c r="AW17">
        <v>3</v>
      </c>
      <c r="BC17">
        <v>18.5</v>
      </c>
    </row>
    <row r="18" spans="1:55" x14ac:dyDescent="0.25">
      <c r="A18" t="str">
        <f>VLOOKUP(B18,'WQ SOE Site List'!A:B,2,FALSE)</f>
        <v>Opihi River at Waipopo huts</v>
      </c>
      <c r="B18" t="s">
        <v>108</v>
      </c>
      <c r="C18">
        <v>1466369</v>
      </c>
      <c r="D18">
        <v>5096792</v>
      </c>
      <c r="E18" s="1">
        <v>43104</v>
      </c>
      <c r="F18" s="2">
        <v>0.59791666666666665</v>
      </c>
      <c r="G18" t="s">
        <v>80</v>
      </c>
      <c r="I18" t="s">
        <v>104</v>
      </c>
      <c r="J18" t="s">
        <v>67</v>
      </c>
      <c r="K18" t="s">
        <v>68</v>
      </c>
      <c r="L18" t="s">
        <v>69</v>
      </c>
      <c r="M18" t="s">
        <v>74</v>
      </c>
      <c r="N18" t="s">
        <v>90</v>
      </c>
      <c r="O18" t="s">
        <v>92</v>
      </c>
      <c r="T18">
        <v>28</v>
      </c>
      <c r="U18">
        <v>25</v>
      </c>
      <c r="X18">
        <v>0</v>
      </c>
      <c r="AC18">
        <v>14</v>
      </c>
      <c r="AF18">
        <v>2</v>
      </c>
      <c r="AG18">
        <v>1</v>
      </c>
      <c r="AK18">
        <v>3</v>
      </c>
      <c r="AL18">
        <v>30</v>
      </c>
      <c r="AM18">
        <v>100</v>
      </c>
      <c r="AW18">
        <v>1</v>
      </c>
      <c r="BC18">
        <v>21.7</v>
      </c>
    </row>
    <row r="19" spans="1:55" x14ac:dyDescent="0.25">
      <c r="A19" t="str">
        <f>VLOOKUP(B19,'WQ SOE Site List'!A:B,2,FALSE)</f>
        <v>Opihi River at Waipopo huts</v>
      </c>
      <c r="B19" t="s">
        <v>108</v>
      </c>
      <c r="C19">
        <v>1466369</v>
      </c>
      <c r="D19">
        <v>5096792</v>
      </c>
      <c r="E19" s="1">
        <v>43110</v>
      </c>
      <c r="F19" s="2">
        <v>0.50138888888888888</v>
      </c>
      <c r="G19" t="s">
        <v>80</v>
      </c>
      <c r="I19" t="s">
        <v>104</v>
      </c>
      <c r="J19" t="s">
        <v>67</v>
      </c>
      <c r="K19" t="s">
        <v>87</v>
      </c>
      <c r="L19" t="s">
        <v>81</v>
      </c>
      <c r="M19" t="s">
        <v>74</v>
      </c>
      <c r="N19" t="s">
        <v>90</v>
      </c>
      <c r="O19" t="s">
        <v>92</v>
      </c>
      <c r="U19">
        <v>25</v>
      </c>
      <c r="X19">
        <v>0</v>
      </c>
      <c r="AC19">
        <v>155</v>
      </c>
      <c r="AF19">
        <v>1</v>
      </c>
      <c r="AG19">
        <v>1</v>
      </c>
      <c r="AK19">
        <v>2</v>
      </c>
      <c r="AL19">
        <v>30</v>
      </c>
      <c r="AM19">
        <v>100</v>
      </c>
      <c r="AW19">
        <v>1</v>
      </c>
      <c r="BC19">
        <v>17.399999999999999</v>
      </c>
    </row>
    <row r="20" spans="1:55" x14ac:dyDescent="0.25">
      <c r="A20" t="str">
        <f>VLOOKUP(B20,'WQ SOE Site List'!A:B,2,FALSE)</f>
        <v>Opihi River at Waipopo huts</v>
      </c>
      <c r="B20" t="s">
        <v>108</v>
      </c>
      <c r="C20">
        <v>1466369</v>
      </c>
      <c r="D20">
        <v>5096792</v>
      </c>
      <c r="E20" s="1">
        <v>43117</v>
      </c>
      <c r="F20" s="2">
        <v>0.37847222222222227</v>
      </c>
      <c r="G20" t="s">
        <v>80</v>
      </c>
      <c r="I20" t="s">
        <v>104</v>
      </c>
      <c r="J20" t="s">
        <v>67</v>
      </c>
      <c r="K20" t="s">
        <v>68</v>
      </c>
      <c r="L20" t="s">
        <v>69</v>
      </c>
      <c r="M20" t="s">
        <v>74</v>
      </c>
      <c r="N20" t="s">
        <v>90</v>
      </c>
      <c r="O20" t="s">
        <v>92</v>
      </c>
      <c r="T20">
        <v>5.5</v>
      </c>
      <c r="U20">
        <v>5</v>
      </c>
      <c r="X20">
        <v>0</v>
      </c>
      <c r="AC20">
        <v>108</v>
      </c>
      <c r="AF20">
        <v>1</v>
      </c>
      <c r="AG20">
        <v>1</v>
      </c>
      <c r="AK20">
        <v>0</v>
      </c>
      <c r="AL20">
        <v>5</v>
      </c>
      <c r="AM20">
        <v>30</v>
      </c>
      <c r="AW20">
        <v>2</v>
      </c>
      <c r="BC20">
        <v>19.2</v>
      </c>
    </row>
    <row r="21" spans="1:55" x14ac:dyDescent="0.25">
      <c r="A21" t="str">
        <f>VLOOKUP(B21,'WQ SOE Site List'!A:B,2,FALSE)</f>
        <v>Opihi River at Waipopo huts</v>
      </c>
      <c r="B21" t="s">
        <v>108</v>
      </c>
      <c r="C21">
        <v>1466369</v>
      </c>
      <c r="D21">
        <v>5096792</v>
      </c>
      <c r="E21" s="1">
        <v>43123</v>
      </c>
      <c r="F21" s="2">
        <v>0.52847222222222223</v>
      </c>
      <c r="G21" t="s">
        <v>80</v>
      </c>
      <c r="I21" t="s">
        <v>104</v>
      </c>
      <c r="J21" t="s">
        <v>67</v>
      </c>
      <c r="K21" t="s">
        <v>68</v>
      </c>
      <c r="L21" t="s">
        <v>81</v>
      </c>
      <c r="M21" t="s">
        <v>74</v>
      </c>
      <c r="N21" t="s">
        <v>90</v>
      </c>
      <c r="O21" t="s">
        <v>92</v>
      </c>
      <c r="U21">
        <v>35</v>
      </c>
      <c r="X21">
        <v>0</v>
      </c>
      <c r="AC21">
        <v>82</v>
      </c>
      <c r="AF21">
        <v>1</v>
      </c>
      <c r="AG21">
        <v>0</v>
      </c>
      <c r="AK21">
        <v>0</v>
      </c>
      <c r="AL21">
        <v>40</v>
      </c>
      <c r="AM21">
        <v>100</v>
      </c>
      <c r="AW21">
        <v>2</v>
      </c>
      <c r="BC21">
        <v>21</v>
      </c>
    </row>
    <row r="22" spans="1:55" x14ac:dyDescent="0.25">
      <c r="A22" t="str">
        <f>VLOOKUP(B22,'WQ SOE Site List'!A:B,2,FALSE)</f>
        <v>Opihi River at Waipopo huts</v>
      </c>
      <c r="B22" t="s">
        <v>108</v>
      </c>
      <c r="C22">
        <v>1466369</v>
      </c>
      <c r="D22">
        <v>5096792</v>
      </c>
      <c r="E22" s="1">
        <v>43131</v>
      </c>
      <c r="F22" s="2">
        <v>0.52777777777777779</v>
      </c>
      <c r="G22" t="s">
        <v>80</v>
      </c>
      <c r="I22" t="s">
        <v>104</v>
      </c>
      <c r="J22" t="s">
        <v>67</v>
      </c>
      <c r="K22" t="s">
        <v>68</v>
      </c>
      <c r="L22" t="s">
        <v>69</v>
      </c>
      <c r="M22" t="s">
        <v>74</v>
      </c>
      <c r="N22" t="s">
        <v>90</v>
      </c>
      <c r="O22" t="s">
        <v>92</v>
      </c>
      <c r="T22">
        <v>40.75</v>
      </c>
      <c r="U22">
        <v>40</v>
      </c>
      <c r="X22">
        <v>0</v>
      </c>
      <c r="AC22">
        <v>190</v>
      </c>
      <c r="AF22">
        <v>1</v>
      </c>
      <c r="AG22">
        <v>0</v>
      </c>
      <c r="AK22">
        <v>3</v>
      </c>
      <c r="AL22">
        <v>50</v>
      </c>
      <c r="AM22">
        <v>100</v>
      </c>
      <c r="AW22">
        <v>2</v>
      </c>
      <c r="BC22">
        <v>23</v>
      </c>
    </row>
    <row r="23" spans="1:55" x14ac:dyDescent="0.25">
      <c r="A23" t="str">
        <f>VLOOKUP(B23,'WQ SOE Site List'!A:B,2,FALSE)</f>
        <v>Opihi River at Waipopo huts</v>
      </c>
      <c r="B23" t="s">
        <v>108</v>
      </c>
      <c r="C23">
        <v>1466369</v>
      </c>
      <c r="D23">
        <v>5096792</v>
      </c>
      <c r="E23" s="1">
        <v>43139</v>
      </c>
      <c r="F23" s="2">
        <v>0.50902777777777775</v>
      </c>
      <c r="G23" t="s">
        <v>110</v>
      </c>
      <c r="I23" t="s">
        <v>104</v>
      </c>
      <c r="J23" t="s">
        <v>67</v>
      </c>
      <c r="K23" t="s">
        <v>68</v>
      </c>
      <c r="L23" t="s">
        <v>81</v>
      </c>
      <c r="M23" t="s">
        <v>74</v>
      </c>
      <c r="N23" t="s">
        <v>90</v>
      </c>
      <c r="O23" t="s">
        <v>92</v>
      </c>
      <c r="T23">
        <v>8.5</v>
      </c>
      <c r="U23">
        <v>10</v>
      </c>
      <c r="X23">
        <v>0</v>
      </c>
      <c r="AC23">
        <v>77</v>
      </c>
      <c r="AF23">
        <v>10</v>
      </c>
      <c r="AG23">
        <v>5</v>
      </c>
      <c r="AK23">
        <v>5</v>
      </c>
      <c r="AL23">
        <v>30</v>
      </c>
      <c r="AM23">
        <v>90</v>
      </c>
      <c r="AW23">
        <v>1</v>
      </c>
      <c r="BC23">
        <v>20.3</v>
      </c>
    </row>
    <row r="24" spans="1:55" x14ac:dyDescent="0.25">
      <c r="A24" t="str">
        <f>VLOOKUP(B24,'WQ SOE Site List'!A:B,2,FALSE)</f>
        <v>Opihi River at Waipopo huts</v>
      </c>
      <c r="B24" t="s">
        <v>108</v>
      </c>
      <c r="C24">
        <v>1466369</v>
      </c>
      <c r="D24">
        <v>5096792</v>
      </c>
      <c r="E24" s="1">
        <v>43145</v>
      </c>
      <c r="F24" s="2">
        <v>0.49583333333333335</v>
      </c>
      <c r="G24" t="s">
        <v>80</v>
      </c>
      <c r="I24" t="s">
        <v>104</v>
      </c>
      <c r="J24" t="s">
        <v>86</v>
      </c>
      <c r="K24" t="s">
        <v>73</v>
      </c>
      <c r="L24" t="s">
        <v>81</v>
      </c>
      <c r="M24" t="s">
        <v>74</v>
      </c>
      <c r="N24" t="s">
        <v>90</v>
      </c>
      <c r="O24" t="s">
        <v>92</v>
      </c>
      <c r="U24">
        <v>10</v>
      </c>
      <c r="X24">
        <v>0</v>
      </c>
      <c r="AC24">
        <v>101</v>
      </c>
      <c r="AF24">
        <v>2</v>
      </c>
      <c r="AG24">
        <v>0</v>
      </c>
      <c r="AK24">
        <v>0</v>
      </c>
      <c r="AL24">
        <v>15</v>
      </c>
      <c r="AM24">
        <v>100</v>
      </c>
      <c r="AW24">
        <v>1</v>
      </c>
      <c r="BC24">
        <v>18</v>
      </c>
    </row>
    <row r="25" spans="1:55" x14ac:dyDescent="0.25">
      <c r="A25" t="str">
        <f>VLOOKUP(B25,'WQ SOE Site List'!A:B,2,FALSE)</f>
        <v>Opihi River at Waipopo huts</v>
      </c>
      <c r="B25" t="s">
        <v>108</v>
      </c>
      <c r="C25">
        <v>1466369</v>
      </c>
      <c r="D25">
        <v>5096792</v>
      </c>
      <c r="E25" s="1">
        <v>43150</v>
      </c>
      <c r="F25" s="2">
        <v>0.53194444444444444</v>
      </c>
      <c r="G25" t="s">
        <v>80</v>
      </c>
      <c r="I25" t="s">
        <v>104</v>
      </c>
      <c r="J25" t="s">
        <v>67</v>
      </c>
      <c r="K25" t="s">
        <v>109</v>
      </c>
      <c r="L25" t="s">
        <v>69</v>
      </c>
      <c r="M25" t="s">
        <v>74</v>
      </c>
      <c r="N25" t="s">
        <v>90</v>
      </c>
      <c r="O25" t="s">
        <v>111</v>
      </c>
      <c r="U25">
        <v>5</v>
      </c>
      <c r="AC25">
        <v>86</v>
      </c>
      <c r="AF25">
        <v>15</v>
      </c>
      <c r="AG25">
        <v>10</v>
      </c>
      <c r="AL25">
        <v>20</v>
      </c>
      <c r="AM25">
        <v>20</v>
      </c>
      <c r="BC25">
        <v>17.899999999999999</v>
      </c>
    </row>
    <row r="26" spans="1:55" x14ac:dyDescent="0.25">
      <c r="A26" t="str">
        <f>VLOOKUP(B26,'WQ SOE Site List'!A:B,2,FALSE)</f>
        <v>Opihi River at Waipopo huts</v>
      </c>
      <c r="B26" t="s">
        <v>108</v>
      </c>
      <c r="C26">
        <v>1466369</v>
      </c>
      <c r="D26">
        <v>5096792</v>
      </c>
      <c r="E26" s="1">
        <v>43167</v>
      </c>
      <c r="F26" s="2">
        <v>0.47847222222222219</v>
      </c>
      <c r="G26" t="s">
        <v>80</v>
      </c>
      <c r="I26" t="s">
        <v>104</v>
      </c>
      <c r="J26" t="s">
        <v>67</v>
      </c>
      <c r="K26" t="s">
        <v>73</v>
      </c>
      <c r="L26" t="s">
        <v>81</v>
      </c>
      <c r="M26" t="s">
        <v>78</v>
      </c>
      <c r="N26" t="s">
        <v>82</v>
      </c>
      <c r="O26" t="s">
        <v>84</v>
      </c>
      <c r="U26">
        <v>0</v>
      </c>
      <c r="X26">
        <v>0</v>
      </c>
      <c r="AC26">
        <v>261</v>
      </c>
      <c r="BC26">
        <v>16</v>
      </c>
    </row>
    <row r="27" spans="1:55" x14ac:dyDescent="0.25">
      <c r="A27" t="str">
        <f>VLOOKUP(B27,'WQ SOE Site List'!A:B,2,FALSE)</f>
        <v>Opihi River at Waipopo huts</v>
      </c>
      <c r="B27" t="s">
        <v>108</v>
      </c>
      <c r="C27">
        <v>1466369</v>
      </c>
      <c r="D27">
        <v>5096792</v>
      </c>
      <c r="E27" s="1">
        <v>43171</v>
      </c>
      <c r="F27" s="2">
        <v>0.51041666666666663</v>
      </c>
      <c r="G27" t="s">
        <v>80</v>
      </c>
      <c r="I27" t="s">
        <v>104</v>
      </c>
      <c r="J27" t="s">
        <v>67</v>
      </c>
      <c r="K27" t="s">
        <v>68</v>
      </c>
      <c r="L27" t="s">
        <v>81</v>
      </c>
      <c r="M27" t="s">
        <v>74</v>
      </c>
      <c r="N27" t="s">
        <v>90</v>
      </c>
      <c r="O27" t="s">
        <v>88</v>
      </c>
      <c r="U27">
        <v>0</v>
      </c>
      <c r="X27">
        <v>0</v>
      </c>
      <c r="AC27">
        <v>88</v>
      </c>
      <c r="AF27">
        <v>0</v>
      </c>
      <c r="AG27">
        <v>0</v>
      </c>
      <c r="AK27">
        <v>3</v>
      </c>
      <c r="AL27">
        <v>0</v>
      </c>
      <c r="AM27">
        <v>60</v>
      </c>
      <c r="AW27">
        <v>5</v>
      </c>
      <c r="BC27">
        <v>18.3</v>
      </c>
    </row>
    <row r="28" spans="1:55" x14ac:dyDescent="0.25">
      <c r="A28" t="str">
        <f>VLOOKUP(B28,'WQ SOE Site List'!A:B,2,FALSE)</f>
        <v>Opihi River at Waipopo huts</v>
      </c>
      <c r="B28" t="s">
        <v>108</v>
      </c>
      <c r="C28">
        <v>1466369</v>
      </c>
      <c r="D28">
        <v>5096792</v>
      </c>
      <c r="E28" s="1">
        <v>43425</v>
      </c>
      <c r="F28" s="2">
        <v>0.56805555555555554</v>
      </c>
      <c r="G28" t="s">
        <v>80</v>
      </c>
      <c r="I28" t="s">
        <v>104</v>
      </c>
      <c r="J28" t="s">
        <v>67</v>
      </c>
      <c r="K28" t="s">
        <v>73</v>
      </c>
      <c r="L28" t="s">
        <v>81</v>
      </c>
      <c r="M28" t="s">
        <v>78</v>
      </c>
      <c r="N28" t="s">
        <v>82</v>
      </c>
      <c r="O28" t="s">
        <v>84</v>
      </c>
      <c r="AC28" t="s">
        <v>66</v>
      </c>
      <c r="BC28">
        <v>11</v>
      </c>
    </row>
    <row r="29" spans="1:55" x14ac:dyDescent="0.25">
      <c r="A29" t="str">
        <f>VLOOKUP(B29,'WQ SOE Site List'!A:B,2,FALSE)</f>
        <v>Opihi River at Waipopo huts</v>
      </c>
      <c r="B29" t="s">
        <v>108</v>
      </c>
      <c r="C29">
        <v>1466369</v>
      </c>
      <c r="D29">
        <v>5096792</v>
      </c>
      <c r="E29" s="1">
        <v>43427</v>
      </c>
      <c r="F29" s="2">
        <v>0.62430555555555556</v>
      </c>
      <c r="I29" t="s">
        <v>104</v>
      </c>
      <c r="J29" t="s">
        <v>67</v>
      </c>
      <c r="K29" t="s">
        <v>73</v>
      </c>
      <c r="L29" t="s">
        <v>81</v>
      </c>
      <c r="M29" t="s">
        <v>78</v>
      </c>
      <c r="N29" t="s">
        <v>82</v>
      </c>
      <c r="AC29" t="s">
        <v>66</v>
      </c>
      <c r="BC29">
        <v>14.8</v>
      </c>
    </row>
    <row r="30" spans="1:55" x14ac:dyDescent="0.25">
      <c r="A30" t="str">
        <f>VLOOKUP(B30,'WQ SOE Site List'!A:B,2,FALSE)</f>
        <v>Opihi River at Waipopo huts</v>
      </c>
      <c r="B30" t="s">
        <v>108</v>
      </c>
      <c r="C30">
        <v>1466369</v>
      </c>
      <c r="D30">
        <v>5096792</v>
      </c>
      <c r="E30" s="1">
        <v>43433</v>
      </c>
      <c r="F30" s="2">
        <v>0.55902777777777779</v>
      </c>
      <c r="G30" t="s">
        <v>80</v>
      </c>
      <c r="I30" t="s">
        <v>104</v>
      </c>
      <c r="J30" t="s">
        <v>67</v>
      </c>
      <c r="K30" t="s">
        <v>73</v>
      </c>
      <c r="L30" t="s">
        <v>81</v>
      </c>
      <c r="M30" t="s">
        <v>78</v>
      </c>
      <c r="N30" t="s">
        <v>82</v>
      </c>
      <c r="O30" t="s">
        <v>84</v>
      </c>
      <c r="AC30">
        <v>345</v>
      </c>
      <c r="BC30">
        <v>14</v>
      </c>
    </row>
    <row r="31" spans="1:55" x14ac:dyDescent="0.25">
      <c r="A31" t="str">
        <f>VLOOKUP(B31,'WQ SOE Site List'!A:B,2,FALSE)</f>
        <v>Opihi River at Waipopo huts</v>
      </c>
      <c r="B31" t="s">
        <v>108</v>
      </c>
      <c r="C31">
        <v>1466369</v>
      </c>
      <c r="D31">
        <v>5096792</v>
      </c>
      <c r="E31" s="1">
        <v>43439</v>
      </c>
      <c r="F31" s="2">
        <v>0.55694444444444446</v>
      </c>
      <c r="I31" t="s">
        <v>104</v>
      </c>
      <c r="J31" t="s">
        <v>67</v>
      </c>
      <c r="K31" t="s">
        <v>73</v>
      </c>
      <c r="L31" t="s">
        <v>81</v>
      </c>
      <c r="M31" t="s">
        <v>78</v>
      </c>
      <c r="N31" t="s">
        <v>70</v>
      </c>
      <c r="O31" t="s">
        <v>88</v>
      </c>
      <c r="AC31">
        <v>488</v>
      </c>
      <c r="BC31">
        <v>15</v>
      </c>
    </row>
    <row r="32" spans="1:55" x14ac:dyDescent="0.25">
      <c r="A32" t="str">
        <f>VLOOKUP(B32,'WQ SOE Site List'!A:B,2,FALSE)</f>
        <v>Opihi River at Waipopo huts</v>
      </c>
      <c r="B32" t="s">
        <v>108</v>
      </c>
      <c r="C32">
        <v>1466369</v>
      </c>
      <c r="D32">
        <v>5096792</v>
      </c>
      <c r="E32" s="1">
        <v>43441</v>
      </c>
      <c r="F32" s="2">
        <v>0.56944444444444442</v>
      </c>
      <c r="G32" t="s">
        <v>80</v>
      </c>
      <c r="I32" t="s">
        <v>104</v>
      </c>
      <c r="J32" t="s">
        <v>67</v>
      </c>
      <c r="K32" t="s">
        <v>68</v>
      </c>
      <c r="L32" t="s">
        <v>69</v>
      </c>
      <c r="M32" t="s">
        <v>78</v>
      </c>
      <c r="N32" t="s">
        <v>70</v>
      </c>
      <c r="O32" t="s">
        <v>112</v>
      </c>
      <c r="AC32">
        <v>77</v>
      </c>
      <c r="BC32">
        <v>17.2</v>
      </c>
    </row>
    <row r="33" spans="1:56" x14ac:dyDescent="0.25">
      <c r="A33" t="str">
        <f>VLOOKUP(B33,'WQ SOE Site List'!A:B,2,FALSE)</f>
        <v>Opihi River at Waipopo huts</v>
      </c>
      <c r="B33" t="s">
        <v>108</v>
      </c>
      <c r="C33">
        <v>1466369</v>
      </c>
      <c r="D33">
        <v>5096792</v>
      </c>
      <c r="E33" s="1">
        <v>43446</v>
      </c>
      <c r="F33" s="2">
        <v>0.52916666666666667</v>
      </c>
      <c r="I33" t="s">
        <v>104</v>
      </c>
      <c r="J33" t="s">
        <v>67</v>
      </c>
      <c r="K33" t="s">
        <v>73</v>
      </c>
      <c r="L33" t="s">
        <v>81</v>
      </c>
      <c r="M33" t="s">
        <v>78</v>
      </c>
      <c r="N33" t="s">
        <v>90</v>
      </c>
      <c r="O33" t="s">
        <v>88</v>
      </c>
      <c r="AC33">
        <v>108</v>
      </c>
      <c r="BC33">
        <v>14.7</v>
      </c>
    </row>
    <row r="34" spans="1:56" x14ac:dyDescent="0.25">
      <c r="A34" t="str">
        <f>VLOOKUP(B34,'WQ SOE Site List'!A:B,2,FALSE)</f>
        <v>Opihi River at Waipopo huts</v>
      </c>
      <c r="B34" t="s">
        <v>108</v>
      </c>
      <c r="C34">
        <v>1466369</v>
      </c>
      <c r="D34">
        <v>5096792</v>
      </c>
      <c r="E34" s="1">
        <v>43453</v>
      </c>
      <c r="F34" s="2">
        <v>0.56319444444444444</v>
      </c>
      <c r="G34" t="s">
        <v>80</v>
      </c>
      <c r="I34" t="s">
        <v>104</v>
      </c>
      <c r="J34" t="s">
        <v>67</v>
      </c>
      <c r="K34" t="s">
        <v>73</v>
      </c>
      <c r="L34" t="s">
        <v>81</v>
      </c>
      <c r="M34" t="s">
        <v>78</v>
      </c>
      <c r="N34" t="s">
        <v>70</v>
      </c>
      <c r="O34" t="s">
        <v>88</v>
      </c>
      <c r="AC34">
        <v>84</v>
      </c>
      <c r="BC34">
        <v>17</v>
      </c>
    </row>
    <row r="35" spans="1:56" x14ac:dyDescent="0.25">
      <c r="A35" t="str">
        <f>VLOOKUP(B35,'WQ SOE Site List'!A:B,2,FALSE)</f>
        <v>Opihi River at Waipopo huts</v>
      </c>
      <c r="B35" t="s">
        <v>108</v>
      </c>
      <c r="C35">
        <v>1466369</v>
      </c>
      <c r="D35">
        <v>5096792</v>
      </c>
      <c r="E35" s="1">
        <v>43468</v>
      </c>
      <c r="F35" s="2">
        <v>0.55972222222222223</v>
      </c>
      <c r="G35" t="s">
        <v>80</v>
      </c>
      <c r="I35" t="s">
        <v>104</v>
      </c>
      <c r="J35" t="s">
        <v>67</v>
      </c>
      <c r="K35" t="s">
        <v>68</v>
      </c>
      <c r="L35" t="s">
        <v>81</v>
      </c>
      <c r="M35" t="s">
        <v>74</v>
      </c>
      <c r="N35" t="s">
        <v>90</v>
      </c>
      <c r="O35" t="s">
        <v>92</v>
      </c>
      <c r="U35">
        <v>2</v>
      </c>
      <c r="X35">
        <v>0</v>
      </c>
      <c r="AC35">
        <v>26</v>
      </c>
      <c r="AF35">
        <v>0</v>
      </c>
      <c r="AG35">
        <v>0</v>
      </c>
      <c r="AK35">
        <v>40</v>
      </c>
      <c r="AL35">
        <v>40</v>
      </c>
      <c r="AM35">
        <v>95</v>
      </c>
      <c r="AW35">
        <v>1</v>
      </c>
      <c r="BC35">
        <v>20.5</v>
      </c>
    </row>
    <row r="36" spans="1:56" x14ac:dyDescent="0.25">
      <c r="A36" t="str">
        <f>VLOOKUP(B36,'WQ SOE Site List'!A:B,2,FALSE)</f>
        <v>Opihi River at Waipopo huts</v>
      </c>
      <c r="B36" t="s">
        <v>108</v>
      </c>
      <c r="C36">
        <v>1466369</v>
      </c>
      <c r="D36">
        <v>5096792</v>
      </c>
      <c r="E36" s="1">
        <v>43474</v>
      </c>
      <c r="F36" s="2">
        <v>0.56388888888888888</v>
      </c>
      <c r="G36" t="s">
        <v>113</v>
      </c>
      <c r="I36" t="s">
        <v>104</v>
      </c>
      <c r="J36" t="s">
        <v>67</v>
      </c>
      <c r="K36" t="s">
        <v>68</v>
      </c>
      <c r="L36" t="s">
        <v>81</v>
      </c>
      <c r="M36" t="s">
        <v>74</v>
      </c>
      <c r="N36" t="s">
        <v>90</v>
      </c>
      <c r="O36" t="s">
        <v>92</v>
      </c>
      <c r="U36">
        <v>1</v>
      </c>
      <c r="X36">
        <v>0</v>
      </c>
      <c r="AC36">
        <v>36</v>
      </c>
      <c r="AF36">
        <v>0</v>
      </c>
      <c r="AG36">
        <v>0</v>
      </c>
      <c r="AK36">
        <v>70</v>
      </c>
      <c r="AL36">
        <v>5</v>
      </c>
      <c r="AM36">
        <v>95</v>
      </c>
      <c r="AW36">
        <v>1</v>
      </c>
      <c r="BC36">
        <v>19.7</v>
      </c>
    </row>
    <row r="37" spans="1:56" x14ac:dyDescent="0.25">
      <c r="A37" t="str">
        <f>VLOOKUP(B37,'WQ SOE Site List'!A:B,2,FALSE)</f>
        <v>Opihi River at Waipopo huts</v>
      </c>
      <c r="B37" t="s">
        <v>108</v>
      </c>
      <c r="C37">
        <v>1466369</v>
      </c>
      <c r="D37">
        <v>5096792</v>
      </c>
      <c r="E37" s="1">
        <v>43481</v>
      </c>
      <c r="F37" s="2">
        <v>0.55763888888888891</v>
      </c>
      <c r="G37" t="s">
        <v>80</v>
      </c>
      <c r="I37" t="s">
        <v>104</v>
      </c>
      <c r="J37" t="s">
        <v>67</v>
      </c>
      <c r="K37" t="s">
        <v>68</v>
      </c>
      <c r="L37" t="s">
        <v>81</v>
      </c>
      <c r="M37" t="s">
        <v>74</v>
      </c>
      <c r="N37" t="s">
        <v>90</v>
      </c>
      <c r="O37" t="s">
        <v>92</v>
      </c>
      <c r="U37">
        <v>0</v>
      </c>
      <c r="X37">
        <v>0</v>
      </c>
      <c r="AC37">
        <v>46</v>
      </c>
      <c r="AF37">
        <v>1</v>
      </c>
      <c r="AG37">
        <v>0</v>
      </c>
      <c r="AK37">
        <v>0</v>
      </c>
      <c r="AL37">
        <v>0</v>
      </c>
      <c r="AM37">
        <v>45</v>
      </c>
      <c r="AW37">
        <v>1</v>
      </c>
      <c r="BC37">
        <v>17.600000000000001</v>
      </c>
    </row>
    <row r="38" spans="1:56" x14ac:dyDescent="0.25">
      <c r="A38" t="str">
        <f>VLOOKUP(B38,'WQ SOE Site List'!A:B,2,FALSE)</f>
        <v>Opihi River at Waipopo huts</v>
      </c>
      <c r="B38" t="s">
        <v>108</v>
      </c>
      <c r="C38">
        <v>1466369</v>
      </c>
      <c r="D38">
        <v>5096792</v>
      </c>
      <c r="E38" s="1">
        <v>43488</v>
      </c>
      <c r="F38" s="2">
        <v>0.56111111111111112</v>
      </c>
      <c r="G38" t="s">
        <v>80</v>
      </c>
      <c r="I38" t="s">
        <v>104</v>
      </c>
      <c r="J38" t="s">
        <v>86</v>
      </c>
      <c r="K38" t="s">
        <v>68</v>
      </c>
      <c r="L38" t="s">
        <v>81</v>
      </c>
      <c r="M38" t="s">
        <v>74</v>
      </c>
      <c r="N38" t="s">
        <v>90</v>
      </c>
      <c r="O38" t="s">
        <v>92</v>
      </c>
      <c r="U38">
        <v>5</v>
      </c>
      <c r="X38">
        <v>0</v>
      </c>
      <c r="AC38">
        <v>42</v>
      </c>
      <c r="AF38">
        <v>0</v>
      </c>
      <c r="AG38">
        <v>0</v>
      </c>
      <c r="AK38">
        <v>0</v>
      </c>
      <c r="AL38">
        <v>40</v>
      </c>
      <c r="AM38">
        <v>100</v>
      </c>
      <c r="AW38">
        <v>1</v>
      </c>
      <c r="BC38">
        <v>21.3</v>
      </c>
    </row>
    <row r="39" spans="1:56" x14ac:dyDescent="0.25">
      <c r="A39" t="str">
        <f>VLOOKUP(B39,'WQ SOE Site List'!A:B,2,FALSE)</f>
        <v>Opihi River at Waipopo huts</v>
      </c>
      <c r="B39" t="s">
        <v>108</v>
      </c>
      <c r="C39">
        <v>1466369</v>
      </c>
      <c r="D39">
        <v>5096792</v>
      </c>
      <c r="E39" s="1">
        <v>43496</v>
      </c>
      <c r="F39" s="2">
        <v>0.34097222222222223</v>
      </c>
      <c r="G39" t="s">
        <v>80</v>
      </c>
      <c r="I39" t="s">
        <v>104</v>
      </c>
      <c r="J39" t="s">
        <v>67</v>
      </c>
      <c r="K39" t="s">
        <v>68</v>
      </c>
      <c r="L39" t="s">
        <v>81</v>
      </c>
      <c r="M39" t="s">
        <v>74</v>
      </c>
      <c r="N39" t="s">
        <v>90</v>
      </c>
      <c r="O39" t="s">
        <v>92</v>
      </c>
      <c r="U39">
        <v>2</v>
      </c>
      <c r="X39">
        <v>0</v>
      </c>
      <c r="AC39">
        <v>20</v>
      </c>
      <c r="AF39">
        <v>1</v>
      </c>
      <c r="AG39">
        <v>0</v>
      </c>
      <c r="AK39">
        <v>1</v>
      </c>
      <c r="AL39">
        <v>25</v>
      </c>
      <c r="AM39">
        <v>75</v>
      </c>
      <c r="AW39">
        <v>1</v>
      </c>
      <c r="BC39">
        <v>19.2</v>
      </c>
    </row>
    <row r="40" spans="1:56" x14ac:dyDescent="0.25">
      <c r="A40" t="str">
        <f>VLOOKUP(B40,'WQ SOE Site List'!A:B,2,FALSE)</f>
        <v>Opihi River at Waipopo huts</v>
      </c>
      <c r="B40" t="s">
        <v>108</v>
      </c>
      <c r="C40">
        <v>1466369</v>
      </c>
      <c r="D40">
        <v>5096792</v>
      </c>
      <c r="E40" s="1">
        <v>43504</v>
      </c>
      <c r="F40" s="2">
        <v>0.55347222222222225</v>
      </c>
      <c r="G40" t="s">
        <v>80</v>
      </c>
      <c r="I40" t="s">
        <v>104</v>
      </c>
      <c r="J40" t="s">
        <v>67</v>
      </c>
      <c r="K40" t="s">
        <v>68</v>
      </c>
      <c r="L40" t="s">
        <v>81</v>
      </c>
      <c r="M40" t="s">
        <v>74</v>
      </c>
      <c r="N40" t="s">
        <v>90</v>
      </c>
      <c r="O40" t="s">
        <v>92</v>
      </c>
      <c r="U40">
        <v>3</v>
      </c>
      <c r="X40">
        <v>0</v>
      </c>
      <c r="AC40">
        <v>7</v>
      </c>
      <c r="AF40">
        <v>0</v>
      </c>
      <c r="AG40">
        <v>0</v>
      </c>
      <c r="AK40">
        <v>0</v>
      </c>
      <c r="AL40">
        <v>60</v>
      </c>
      <c r="AM40">
        <v>90</v>
      </c>
      <c r="AW40">
        <v>1</v>
      </c>
      <c r="BC40">
        <v>19.5</v>
      </c>
    </row>
    <row r="41" spans="1:56" x14ac:dyDescent="0.25">
      <c r="A41" t="str">
        <f>VLOOKUP(B41,'WQ SOE Site List'!A:B,2,FALSE)</f>
        <v>Opihi River at Waipopo huts</v>
      </c>
      <c r="B41" t="s">
        <v>108</v>
      </c>
      <c r="C41">
        <v>1466369</v>
      </c>
      <c r="D41">
        <v>5096792</v>
      </c>
      <c r="E41" s="1">
        <v>43509</v>
      </c>
      <c r="F41" s="2">
        <v>0.56041666666666667</v>
      </c>
      <c r="G41" t="s">
        <v>80</v>
      </c>
      <c r="I41" t="s">
        <v>104</v>
      </c>
      <c r="J41" t="s">
        <v>67</v>
      </c>
      <c r="K41" t="s">
        <v>68</v>
      </c>
      <c r="L41" t="s">
        <v>81</v>
      </c>
      <c r="M41" t="s">
        <v>74</v>
      </c>
      <c r="N41" t="s">
        <v>90</v>
      </c>
      <c r="O41" t="s">
        <v>92</v>
      </c>
      <c r="U41">
        <v>5</v>
      </c>
      <c r="X41">
        <v>0</v>
      </c>
      <c r="AC41">
        <v>7</v>
      </c>
      <c r="AF41">
        <v>0</v>
      </c>
      <c r="AG41">
        <v>0</v>
      </c>
      <c r="AK41">
        <v>3</v>
      </c>
      <c r="AL41">
        <v>80</v>
      </c>
      <c r="AM41">
        <v>95</v>
      </c>
      <c r="AW41">
        <v>1</v>
      </c>
      <c r="BC41">
        <v>23.5</v>
      </c>
    </row>
    <row r="42" spans="1:56" x14ac:dyDescent="0.25">
      <c r="A42" t="str">
        <f>VLOOKUP(B42,'WQ SOE Site List'!A:B,2,FALSE)</f>
        <v>Opihi River at Waipopo huts</v>
      </c>
      <c r="B42" t="s">
        <v>108</v>
      </c>
      <c r="C42">
        <v>1466369</v>
      </c>
      <c r="D42">
        <v>5096792</v>
      </c>
      <c r="E42" s="1">
        <v>43518</v>
      </c>
      <c r="F42" s="2">
        <v>0.54861111111111105</v>
      </c>
      <c r="G42" t="s">
        <v>114</v>
      </c>
      <c r="I42" t="s">
        <v>104</v>
      </c>
      <c r="J42" t="s">
        <v>67</v>
      </c>
      <c r="K42" t="s">
        <v>73</v>
      </c>
      <c r="L42" t="s">
        <v>81</v>
      </c>
      <c r="M42" t="s">
        <v>74</v>
      </c>
      <c r="N42" t="s">
        <v>90</v>
      </c>
      <c r="O42" t="s">
        <v>92</v>
      </c>
      <c r="U42">
        <v>2</v>
      </c>
      <c r="X42">
        <v>0</v>
      </c>
      <c r="AC42">
        <v>48</v>
      </c>
      <c r="AF42">
        <v>0</v>
      </c>
      <c r="AG42">
        <v>1</v>
      </c>
      <c r="AK42">
        <v>2</v>
      </c>
      <c r="AL42">
        <v>25</v>
      </c>
      <c r="AM42">
        <v>70</v>
      </c>
      <c r="AW42">
        <v>10</v>
      </c>
      <c r="BC42">
        <v>18.3</v>
      </c>
    </row>
    <row r="43" spans="1:56" x14ac:dyDescent="0.25">
      <c r="A43" t="str">
        <f>VLOOKUP(B43,'WQ SOE Site List'!A:B,2,FALSE)</f>
        <v>Opihi River at Waipopo huts</v>
      </c>
      <c r="B43" t="s">
        <v>108</v>
      </c>
      <c r="C43">
        <v>1466369</v>
      </c>
      <c r="D43">
        <v>5096792</v>
      </c>
      <c r="E43" s="1">
        <v>43523</v>
      </c>
      <c r="F43" s="2">
        <v>0.55486111111111114</v>
      </c>
      <c r="G43" t="s">
        <v>80</v>
      </c>
      <c r="I43" t="s">
        <v>104</v>
      </c>
      <c r="J43" t="s">
        <v>67</v>
      </c>
      <c r="K43" t="s">
        <v>68</v>
      </c>
      <c r="L43" t="s">
        <v>81</v>
      </c>
      <c r="M43" t="s">
        <v>74</v>
      </c>
      <c r="N43" t="s">
        <v>90</v>
      </c>
      <c r="O43" t="s">
        <v>92</v>
      </c>
      <c r="U43">
        <v>3</v>
      </c>
      <c r="X43">
        <v>0</v>
      </c>
      <c r="AC43">
        <v>34</v>
      </c>
      <c r="AF43">
        <v>0</v>
      </c>
      <c r="AG43">
        <v>0</v>
      </c>
      <c r="AK43">
        <v>3</v>
      </c>
      <c r="AL43">
        <v>10</v>
      </c>
      <c r="AM43">
        <v>75</v>
      </c>
      <c r="AW43">
        <v>15</v>
      </c>
      <c r="BC43">
        <v>18.5</v>
      </c>
    </row>
    <row r="44" spans="1:56" x14ac:dyDescent="0.25">
      <c r="A44" t="str">
        <f>VLOOKUP(B44,'WQ SOE Site List'!A:B,2,FALSE)</f>
        <v>Opihi River at Waipopo huts</v>
      </c>
      <c r="B44" t="s">
        <v>108</v>
      </c>
      <c r="C44">
        <v>1466369</v>
      </c>
      <c r="D44">
        <v>5096792</v>
      </c>
      <c r="E44" s="1">
        <v>43528</v>
      </c>
      <c r="F44" s="2">
        <v>0.59930555555555554</v>
      </c>
      <c r="G44" t="s">
        <v>80</v>
      </c>
      <c r="I44" t="s">
        <v>104</v>
      </c>
      <c r="J44" t="s">
        <v>67</v>
      </c>
      <c r="K44" t="s">
        <v>68</v>
      </c>
      <c r="L44" t="s">
        <v>81</v>
      </c>
      <c r="M44" t="s">
        <v>74</v>
      </c>
      <c r="N44" t="s">
        <v>90</v>
      </c>
      <c r="U44">
        <v>5</v>
      </c>
      <c r="X44">
        <v>0</v>
      </c>
      <c r="AC44">
        <v>36</v>
      </c>
      <c r="AF44">
        <v>0</v>
      </c>
      <c r="AG44">
        <v>0</v>
      </c>
      <c r="AK44">
        <v>2</v>
      </c>
      <c r="AL44">
        <v>20</v>
      </c>
      <c r="AM44">
        <v>70</v>
      </c>
      <c r="AW44">
        <v>5</v>
      </c>
      <c r="BC44">
        <v>20.5</v>
      </c>
    </row>
    <row r="45" spans="1:56" x14ac:dyDescent="0.25">
      <c r="A45" t="str">
        <f>VLOOKUP(B45,'WQ SOE Site List'!A:B,2,FALSE)</f>
        <v>Tengawai at Tengawai Bridge</v>
      </c>
      <c r="B45" t="s">
        <v>115</v>
      </c>
      <c r="C45">
        <v>1449356</v>
      </c>
      <c r="D45">
        <v>5099137</v>
      </c>
      <c r="E45" s="1">
        <v>42754</v>
      </c>
      <c r="F45" s="2">
        <v>0.51874999999999993</v>
      </c>
      <c r="G45" t="s">
        <v>60</v>
      </c>
      <c r="I45" t="s">
        <v>97</v>
      </c>
      <c r="J45" t="s">
        <v>67</v>
      </c>
      <c r="K45" t="s">
        <v>73</v>
      </c>
      <c r="L45" t="s">
        <v>69</v>
      </c>
      <c r="M45" t="s">
        <v>95</v>
      </c>
      <c r="N45" t="s">
        <v>90</v>
      </c>
      <c r="O45" t="s">
        <v>92</v>
      </c>
      <c r="P45" t="s">
        <v>77</v>
      </c>
      <c r="Q45">
        <v>6.67</v>
      </c>
      <c r="S45">
        <v>16.559999999999999</v>
      </c>
      <c r="V45">
        <v>30</v>
      </c>
      <c r="W45">
        <v>15</v>
      </c>
      <c r="Y45">
        <v>0</v>
      </c>
      <c r="Z45">
        <v>8.93</v>
      </c>
      <c r="AA45">
        <v>95.6</v>
      </c>
      <c r="AB45">
        <v>1.8E-3</v>
      </c>
      <c r="AC45">
        <v>51</v>
      </c>
      <c r="AE45">
        <v>0</v>
      </c>
      <c r="AH45">
        <v>1</v>
      </c>
      <c r="AI45">
        <v>0</v>
      </c>
      <c r="AJ45">
        <v>0.17699999999999999</v>
      </c>
      <c r="AN45">
        <v>0</v>
      </c>
      <c r="AO45">
        <v>0</v>
      </c>
      <c r="AP45">
        <v>0</v>
      </c>
      <c r="AQ45">
        <v>0</v>
      </c>
      <c r="AR45">
        <v>5</v>
      </c>
      <c r="AS45">
        <v>60</v>
      </c>
      <c r="AT45">
        <v>25</v>
      </c>
      <c r="AU45">
        <v>0</v>
      </c>
      <c r="AV45">
        <v>95</v>
      </c>
      <c r="AX45">
        <v>2</v>
      </c>
      <c r="AY45">
        <v>0.33</v>
      </c>
      <c r="AZ45">
        <v>8.9999999999999993E-3</v>
      </c>
      <c r="BA45">
        <v>1</v>
      </c>
      <c r="BB45">
        <v>0.3</v>
      </c>
      <c r="BC45">
        <v>17.2</v>
      </c>
      <c r="BD45">
        <v>7.22</v>
      </c>
    </row>
    <row r="46" spans="1:56" x14ac:dyDescent="0.25">
      <c r="A46" t="str">
        <f>VLOOKUP(B46,'WQ SOE Site List'!A:B,2,FALSE)</f>
        <v>Tengawai at Tengawai Bridge</v>
      </c>
      <c r="B46" t="s">
        <v>115</v>
      </c>
      <c r="C46">
        <v>1449356</v>
      </c>
      <c r="D46">
        <v>5099137</v>
      </c>
      <c r="E46" s="1">
        <v>42793</v>
      </c>
      <c r="F46" s="2">
        <v>0.45277777777777778</v>
      </c>
      <c r="G46" t="s">
        <v>60</v>
      </c>
      <c r="I46" t="s">
        <v>97</v>
      </c>
      <c r="J46" t="s">
        <v>67</v>
      </c>
      <c r="K46" t="s">
        <v>68</v>
      </c>
      <c r="L46" t="s">
        <v>69</v>
      </c>
      <c r="M46" t="s">
        <v>95</v>
      </c>
      <c r="N46" t="s">
        <v>90</v>
      </c>
      <c r="O46" t="s">
        <v>92</v>
      </c>
      <c r="P46" t="s">
        <v>77</v>
      </c>
      <c r="Q46">
        <v>11.8</v>
      </c>
      <c r="S46">
        <v>17.190000000000001</v>
      </c>
      <c r="V46">
        <v>35</v>
      </c>
      <c r="W46">
        <v>10</v>
      </c>
      <c r="Y46">
        <v>0</v>
      </c>
      <c r="Z46">
        <v>9.66</v>
      </c>
      <c r="AA46">
        <v>102.7</v>
      </c>
      <c r="AB46">
        <v>3.3999999999999998E-3</v>
      </c>
      <c r="AC46">
        <v>80</v>
      </c>
      <c r="AE46">
        <v>0</v>
      </c>
      <c r="AH46">
        <v>0</v>
      </c>
      <c r="AI46">
        <v>0</v>
      </c>
      <c r="AJ46">
        <v>0.13900000000000001</v>
      </c>
      <c r="AN46">
        <v>1</v>
      </c>
      <c r="AO46">
        <v>1</v>
      </c>
      <c r="AP46">
        <v>0</v>
      </c>
      <c r="AQ46">
        <v>0</v>
      </c>
      <c r="AR46">
        <v>5</v>
      </c>
      <c r="AS46">
        <v>70</v>
      </c>
      <c r="AT46">
        <v>15</v>
      </c>
      <c r="AU46">
        <v>2</v>
      </c>
      <c r="AV46">
        <v>95</v>
      </c>
      <c r="AX46">
        <v>5</v>
      </c>
      <c r="AY46">
        <v>0.27</v>
      </c>
      <c r="AZ46">
        <v>0.01</v>
      </c>
      <c r="BA46" t="s">
        <v>96</v>
      </c>
      <c r="BB46">
        <v>0.2</v>
      </c>
      <c r="BC46">
        <v>18.3</v>
      </c>
      <c r="BD46">
        <v>7.21</v>
      </c>
    </row>
    <row r="47" spans="1:56" x14ac:dyDescent="0.25">
      <c r="A47" t="str">
        <f>VLOOKUP(B47,'WQ SOE Site List'!A:B,2,FALSE)</f>
        <v>Tengawai at Tengawai Bridge</v>
      </c>
      <c r="B47" t="s">
        <v>115</v>
      </c>
      <c r="C47">
        <v>1449356</v>
      </c>
      <c r="D47">
        <v>5099137</v>
      </c>
      <c r="E47" s="1">
        <v>42816</v>
      </c>
      <c r="F47" s="2">
        <v>0.4513888888888889</v>
      </c>
      <c r="G47" t="s">
        <v>60</v>
      </c>
      <c r="I47" t="s">
        <v>97</v>
      </c>
      <c r="J47" t="s">
        <v>62</v>
      </c>
      <c r="K47" t="s">
        <v>102</v>
      </c>
      <c r="N47" t="s">
        <v>93</v>
      </c>
      <c r="O47" t="s">
        <v>92</v>
      </c>
      <c r="P47" t="s">
        <v>77</v>
      </c>
      <c r="Q47">
        <v>7.3</v>
      </c>
      <c r="S47">
        <v>13.33</v>
      </c>
      <c r="V47">
        <v>25</v>
      </c>
      <c r="W47">
        <v>2</v>
      </c>
      <c r="Y47">
        <v>0</v>
      </c>
      <c r="Z47">
        <v>10.43</v>
      </c>
      <c r="AA47">
        <v>104.2</v>
      </c>
      <c r="AB47">
        <v>1.9E-3</v>
      </c>
      <c r="AC47">
        <v>84</v>
      </c>
      <c r="AE47">
        <v>1</v>
      </c>
      <c r="AH47">
        <v>1</v>
      </c>
      <c r="AI47">
        <v>0</v>
      </c>
      <c r="AJ47">
        <v>2.5999999999999999E-2</v>
      </c>
      <c r="AN47">
        <v>0</v>
      </c>
      <c r="AO47">
        <v>15</v>
      </c>
      <c r="AP47">
        <v>1</v>
      </c>
      <c r="AQ47">
        <v>5</v>
      </c>
      <c r="AR47">
        <v>0</v>
      </c>
      <c r="AS47">
        <v>55</v>
      </c>
      <c r="AT47">
        <v>15</v>
      </c>
      <c r="AU47">
        <v>0</v>
      </c>
      <c r="AV47">
        <v>90</v>
      </c>
      <c r="AX47">
        <v>1</v>
      </c>
      <c r="AY47">
        <v>0.10100000000000001</v>
      </c>
      <c r="AZ47">
        <v>8.0000000000000002E-3</v>
      </c>
      <c r="BA47" t="s">
        <v>96</v>
      </c>
      <c r="BB47">
        <v>0.2</v>
      </c>
      <c r="BC47">
        <v>14.9</v>
      </c>
      <c r="BD47">
        <v>7.39</v>
      </c>
    </row>
    <row r="48" spans="1:56" x14ac:dyDescent="0.25">
      <c r="A48" t="str">
        <f>VLOOKUP(B48,'WQ SOE Site List'!A:B,2,FALSE)</f>
        <v>Tengawai at Tengawai Bridge</v>
      </c>
      <c r="B48" t="s">
        <v>115</v>
      </c>
      <c r="C48">
        <v>1449356</v>
      </c>
      <c r="D48">
        <v>5099137</v>
      </c>
      <c r="E48" s="1">
        <v>42838</v>
      </c>
      <c r="F48" s="2">
        <v>0.45277777777777778</v>
      </c>
      <c r="G48" t="s">
        <v>60</v>
      </c>
      <c r="I48" t="s">
        <v>97</v>
      </c>
      <c r="J48" t="s">
        <v>86</v>
      </c>
      <c r="K48" t="s">
        <v>87</v>
      </c>
      <c r="L48" t="s">
        <v>69</v>
      </c>
      <c r="M48" t="s">
        <v>78</v>
      </c>
      <c r="N48" t="s">
        <v>70</v>
      </c>
      <c r="O48" t="s">
        <v>88</v>
      </c>
      <c r="P48" t="s">
        <v>77</v>
      </c>
      <c r="Q48">
        <v>0.65</v>
      </c>
      <c r="S48">
        <v>10.72</v>
      </c>
      <c r="Z48">
        <v>9.8000000000000007</v>
      </c>
      <c r="AA48">
        <v>91.3</v>
      </c>
      <c r="AB48">
        <v>1.26E-2</v>
      </c>
      <c r="AC48">
        <v>1046</v>
      </c>
      <c r="AJ48">
        <v>0.25</v>
      </c>
      <c r="AY48">
        <v>0.6</v>
      </c>
      <c r="AZ48">
        <v>0.03</v>
      </c>
      <c r="BA48">
        <v>8</v>
      </c>
      <c r="BB48">
        <v>6.5</v>
      </c>
      <c r="BC48">
        <v>12.2</v>
      </c>
      <c r="BD48">
        <v>7.42</v>
      </c>
    </row>
    <row r="49" spans="1:56" x14ac:dyDescent="0.25">
      <c r="A49" t="str">
        <f>VLOOKUP(B49,'WQ SOE Site List'!A:B,2,FALSE)</f>
        <v>Tengawai at Tengawai Bridge</v>
      </c>
      <c r="B49" t="s">
        <v>115</v>
      </c>
      <c r="C49">
        <v>1449356</v>
      </c>
      <c r="D49">
        <v>5099137</v>
      </c>
      <c r="E49" s="1">
        <v>42872</v>
      </c>
      <c r="F49" s="2">
        <v>0.49027777777777781</v>
      </c>
      <c r="G49" t="s">
        <v>60</v>
      </c>
      <c r="I49" t="s">
        <v>97</v>
      </c>
      <c r="J49" t="s">
        <v>67</v>
      </c>
      <c r="K49" t="s">
        <v>73</v>
      </c>
      <c r="L49" t="s">
        <v>69</v>
      </c>
      <c r="M49" t="s">
        <v>95</v>
      </c>
      <c r="N49" t="s">
        <v>90</v>
      </c>
      <c r="O49" t="s">
        <v>92</v>
      </c>
      <c r="P49" t="s">
        <v>77</v>
      </c>
      <c r="Q49">
        <v>6.42</v>
      </c>
      <c r="S49">
        <v>15.04</v>
      </c>
      <c r="V49">
        <v>0</v>
      </c>
      <c r="W49">
        <v>0</v>
      </c>
      <c r="Z49">
        <v>13.3</v>
      </c>
      <c r="AA49">
        <v>120</v>
      </c>
      <c r="AB49">
        <v>1.2999999999999999E-3</v>
      </c>
      <c r="AC49">
        <v>10</v>
      </c>
      <c r="AH49">
        <v>0</v>
      </c>
      <c r="AI49">
        <v>0</v>
      </c>
      <c r="AJ49">
        <v>0.61</v>
      </c>
      <c r="AN49">
        <v>5</v>
      </c>
      <c r="AO49">
        <v>10</v>
      </c>
      <c r="AP49">
        <v>1</v>
      </c>
      <c r="AQ49">
        <v>2</v>
      </c>
      <c r="AR49">
        <v>1</v>
      </c>
      <c r="AS49">
        <v>40</v>
      </c>
      <c r="AT49">
        <v>30</v>
      </c>
      <c r="AU49">
        <v>5</v>
      </c>
      <c r="AV49">
        <v>95</v>
      </c>
      <c r="AX49">
        <v>2</v>
      </c>
      <c r="AY49">
        <v>0.78</v>
      </c>
      <c r="AZ49" t="s">
        <v>83</v>
      </c>
      <c r="BA49" t="s">
        <v>96</v>
      </c>
      <c r="BB49">
        <v>0.4</v>
      </c>
      <c r="BC49">
        <v>10.199999999999999</v>
      </c>
      <c r="BD49">
        <v>8.5399999999999991</v>
      </c>
    </row>
    <row r="50" spans="1:56" x14ac:dyDescent="0.25">
      <c r="A50" t="str">
        <f>VLOOKUP(B50,'WQ SOE Site List'!A:B,2,FALSE)</f>
        <v>Tengawai at Tengawai Bridge</v>
      </c>
      <c r="B50" t="s">
        <v>115</v>
      </c>
      <c r="C50">
        <v>1449356</v>
      </c>
      <c r="D50">
        <v>5099137</v>
      </c>
      <c r="E50" s="1">
        <v>42900</v>
      </c>
      <c r="F50" s="2">
        <v>0.49583333333333335</v>
      </c>
      <c r="G50" t="s">
        <v>60</v>
      </c>
      <c r="I50" t="s">
        <v>97</v>
      </c>
      <c r="J50" t="s">
        <v>67</v>
      </c>
      <c r="K50" t="s">
        <v>68</v>
      </c>
      <c r="L50" t="s">
        <v>69</v>
      </c>
      <c r="M50" t="s">
        <v>95</v>
      </c>
      <c r="N50" t="s">
        <v>90</v>
      </c>
      <c r="O50" t="s">
        <v>92</v>
      </c>
      <c r="P50" t="s">
        <v>77</v>
      </c>
      <c r="Q50">
        <v>8.9</v>
      </c>
      <c r="S50">
        <v>14.88</v>
      </c>
      <c r="V50">
        <v>0</v>
      </c>
      <c r="W50">
        <v>0</v>
      </c>
      <c r="Y50">
        <v>0</v>
      </c>
      <c r="Z50">
        <v>13.82</v>
      </c>
      <c r="AA50">
        <v>115.9</v>
      </c>
      <c r="AB50">
        <v>1.1999999999999999E-3</v>
      </c>
      <c r="AC50">
        <v>15</v>
      </c>
      <c r="AE50">
        <v>0</v>
      </c>
      <c r="AH50">
        <v>0</v>
      </c>
      <c r="AI50">
        <v>0</v>
      </c>
      <c r="AJ50">
        <v>0.43</v>
      </c>
      <c r="AN50">
        <v>5</v>
      </c>
      <c r="AO50">
        <v>0</v>
      </c>
      <c r="AP50">
        <v>0</v>
      </c>
      <c r="AQ50">
        <v>5</v>
      </c>
      <c r="AR50">
        <v>0</v>
      </c>
      <c r="AS50">
        <v>5</v>
      </c>
      <c r="AT50">
        <v>80</v>
      </c>
      <c r="AU50">
        <v>0</v>
      </c>
      <c r="AV50">
        <v>95</v>
      </c>
      <c r="AX50">
        <v>1</v>
      </c>
      <c r="AY50">
        <v>0.56000000000000005</v>
      </c>
      <c r="AZ50">
        <v>8.0000000000000002E-3</v>
      </c>
      <c r="BA50">
        <v>0.7</v>
      </c>
      <c r="BB50">
        <v>0.2</v>
      </c>
      <c r="BC50">
        <v>7.5</v>
      </c>
      <c r="BD50">
        <v>8.58</v>
      </c>
    </row>
    <row r="51" spans="1:56" x14ac:dyDescent="0.25">
      <c r="A51" t="str">
        <f>VLOOKUP(B51,'WQ SOE Site List'!A:B,2,FALSE)</f>
        <v>Tengawai at Tengawai Bridge</v>
      </c>
      <c r="B51" t="s">
        <v>115</v>
      </c>
      <c r="C51">
        <v>1449356</v>
      </c>
      <c r="D51">
        <v>5099137</v>
      </c>
      <c r="E51" s="1">
        <v>42926</v>
      </c>
      <c r="F51" s="2">
        <v>0.5180555555555556</v>
      </c>
      <c r="G51" t="s">
        <v>60</v>
      </c>
      <c r="I51" t="s">
        <v>97</v>
      </c>
      <c r="J51" t="s">
        <v>67</v>
      </c>
      <c r="K51" t="s">
        <v>68</v>
      </c>
      <c r="L51" t="s">
        <v>69</v>
      </c>
      <c r="M51" t="s">
        <v>95</v>
      </c>
      <c r="N51" t="s">
        <v>90</v>
      </c>
      <c r="O51" t="s">
        <v>92</v>
      </c>
      <c r="P51" t="s">
        <v>77</v>
      </c>
      <c r="S51">
        <v>13.73</v>
      </c>
      <c r="V51">
        <v>0</v>
      </c>
      <c r="W51">
        <v>0</v>
      </c>
      <c r="Y51">
        <v>0</v>
      </c>
      <c r="Z51">
        <v>11.93</v>
      </c>
      <c r="AA51">
        <v>96</v>
      </c>
      <c r="AB51">
        <v>6.7000000000000002E-3</v>
      </c>
      <c r="AC51">
        <v>17</v>
      </c>
      <c r="AE51">
        <v>0</v>
      </c>
      <c r="AH51">
        <v>2</v>
      </c>
      <c r="AI51">
        <v>0</v>
      </c>
      <c r="AJ51">
        <v>0.95</v>
      </c>
      <c r="AN51">
        <v>0</v>
      </c>
      <c r="AO51">
        <v>0</v>
      </c>
      <c r="AP51">
        <v>0</v>
      </c>
      <c r="AQ51">
        <v>0</v>
      </c>
      <c r="AR51">
        <v>60</v>
      </c>
      <c r="AS51">
        <v>5</v>
      </c>
      <c r="AT51">
        <v>0</v>
      </c>
      <c r="AU51">
        <v>0</v>
      </c>
      <c r="AV51">
        <v>65</v>
      </c>
      <c r="AX51">
        <v>2</v>
      </c>
      <c r="AY51">
        <v>1.34</v>
      </c>
      <c r="AZ51">
        <v>6.0000000000000001E-3</v>
      </c>
      <c r="BA51">
        <v>0.7</v>
      </c>
      <c r="BB51">
        <v>1</v>
      </c>
      <c r="BC51">
        <v>5.6</v>
      </c>
      <c r="BD51">
        <v>7.68</v>
      </c>
    </row>
    <row r="52" spans="1:56" x14ac:dyDescent="0.25">
      <c r="A52" t="str">
        <f>VLOOKUP(B52,'WQ SOE Site List'!A:B,2,FALSE)</f>
        <v>Tengawai at Tengawai Bridge</v>
      </c>
      <c r="B52" t="s">
        <v>115</v>
      </c>
      <c r="C52">
        <v>1449356</v>
      </c>
      <c r="D52">
        <v>5099137</v>
      </c>
      <c r="E52" s="1">
        <v>42972</v>
      </c>
      <c r="F52" s="2">
        <v>0.57291666666666663</v>
      </c>
      <c r="G52" t="s">
        <v>60</v>
      </c>
      <c r="I52" t="s">
        <v>97</v>
      </c>
      <c r="J52" t="s">
        <v>62</v>
      </c>
      <c r="K52" t="s">
        <v>76</v>
      </c>
      <c r="N52" t="s">
        <v>93</v>
      </c>
      <c r="O52" t="s">
        <v>92</v>
      </c>
      <c r="P52" t="s">
        <v>77</v>
      </c>
      <c r="Q52">
        <v>2.9</v>
      </c>
      <c r="S52">
        <v>7.7</v>
      </c>
      <c r="V52">
        <v>0</v>
      </c>
      <c r="W52">
        <v>0</v>
      </c>
      <c r="Y52">
        <v>0</v>
      </c>
      <c r="Z52">
        <v>10.85</v>
      </c>
      <c r="AA52">
        <v>93.3</v>
      </c>
      <c r="AB52">
        <v>9.1000000000000004E-3</v>
      </c>
      <c r="AC52">
        <v>5</v>
      </c>
      <c r="AE52">
        <v>0</v>
      </c>
      <c r="AH52">
        <v>0</v>
      </c>
      <c r="AI52">
        <v>0</v>
      </c>
      <c r="AJ52">
        <v>1.37</v>
      </c>
      <c r="AN52">
        <v>0</v>
      </c>
      <c r="AO52">
        <v>0</v>
      </c>
      <c r="AP52">
        <v>0</v>
      </c>
      <c r="AQ52">
        <v>0</v>
      </c>
      <c r="AR52">
        <v>10</v>
      </c>
      <c r="AS52">
        <v>0</v>
      </c>
      <c r="AT52">
        <v>0</v>
      </c>
      <c r="AU52">
        <v>0</v>
      </c>
      <c r="AV52">
        <v>10</v>
      </c>
      <c r="AX52">
        <v>5</v>
      </c>
      <c r="AY52">
        <v>1.58</v>
      </c>
      <c r="AZ52">
        <v>1.2999999999999999E-2</v>
      </c>
      <c r="BA52">
        <v>2.2999999999999998</v>
      </c>
      <c r="BB52">
        <v>1</v>
      </c>
      <c r="BC52">
        <v>8.6999999999999993</v>
      </c>
      <c r="BD52">
        <v>7.7</v>
      </c>
    </row>
    <row r="53" spans="1:56" x14ac:dyDescent="0.25">
      <c r="A53" t="str">
        <f>VLOOKUP(B53,'WQ SOE Site List'!A:B,2,FALSE)</f>
        <v>Tengawai at Tengawai Bridge</v>
      </c>
      <c r="B53" t="s">
        <v>115</v>
      </c>
      <c r="C53">
        <v>1449356</v>
      </c>
      <c r="D53">
        <v>5099137</v>
      </c>
      <c r="E53" s="1">
        <v>42996</v>
      </c>
      <c r="F53" s="2">
        <v>0.4993055555555555</v>
      </c>
      <c r="G53" t="s">
        <v>60</v>
      </c>
      <c r="I53" t="s">
        <v>97</v>
      </c>
      <c r="J53" t="s">
        <v>86</v>
      </c>
      <c r="K53" t="s">
        <v>87</v>
      </c>
      <c r="L53" t="s">
        <v>69</v>
      </c>
      <c r="M53" t="s">
        <v>95</v>
      </c>
      <c r="N53" t="s">
        <v>90</v>
      </c>
      <c r="O53" t="s">
        <v>92</v>
      </c>
      <c r="P53" t="s">
        <v>77</v>
      </c>
      <c r="Q53">
        <v>3.6</v>
      </c>
      <c r="S53">
        <v>15.11</v>
      </c>
      <c r="V53">
        <v>0</v>
      </c>
      <c r="W53">
        <v>0</v>
      </c>
      <c r="Y53">
        <v>0</v>
      </c>
      <c r="Z53">
        <v>12.13</v>
      </c>
      <c r="AA53">
        <v>107.7</v>
      </c>
      <c r="AB53">
        <v>4.4999999999999997E-3</v>
      </c>
      <c r="AC53">
        <v>13</v>
      </c>
      <c r="AE53">
        <v>0</v>
      </c>
      <c r="AH53">
        <v>1</v>
      </c>
      <c r="AI53">
        <v>0</v>
      </c>
      <c r="AJ53">
        <v>0.88</v>
      </c>
      <c r="AN53">
        <v>0</v>
      </c>
      <c r="AO53">
        <v>0</v>
      </c>
      <c r="AP53">
        <v>0</v>
      </c>
      <c r="AQ53">
        <v>0</v>
      </c>
      <c r="AR53">
        <v>75</v>
      </c>
      <c r="AS53">
        <v>0</v>
      </c>
      <c r="AT53">
        <v>0</v>
      </c>
      <c r="AU53">
        <v>0</v>
      </c>
      <c r="AV53">
        <v>75</v>
      </c>
      <c r="AX53">
        <v>15</v>
      </c>
      <c r="AY53">
        <v>1.1100000000000001</v>
      </c>
      <c r="AZ53">
        <v>5.0000000000000001E-3</v>
      </c>
      <c r="BA53">
        <v>0.8</v>
      </c>
      <c r="BB53">
        <v>0.4</v>
      </c>
      <c r="BC53">
        <v>9.4</v>
      </c>
      <c r="BD53">
        <v>7.68</v>
      </c>
    </row>
    <row r="54" spans="1:56" x14ac:dyDescent="0.25">
      <c r="A54" t="str">
        <f>VLOOKUP(B54,'WQ SOE Site List'!A:B,2,FALSE)</f>
        <v>Tengawai at Tengawai Bridge</v>
      </c>
      <c r="B54" t="s">
        <v>115</v>
      </c>
      <c r="C54">
        <v>1449356</v>
      </c>
      <c r="D54">
        <v>5099137</v>
      </c>
      <c r="E54" s="1">
        <v>43021</v>
      </c>
      <c r="F54" s="2">
        <v>0.47222222222222227</v>
      </c>
      <c r="G54" t="s">
        <v>60</v>
      </c>
      <c r="I54" t="s">
        <v>97</v>
      </c>
      <c r="J54" t="s">
        <v>62</v>
      </c>
      <c r="K54" t="s">
        <v>76</v>
      </c>
      <c r="N54" t="s">
        <v>64</v>
      </c>
      <c r="O54" t="s">
        <v>88</v>
      </c>
      <c r="P54" t="s">
        <v>77</v>
      </c>
      <c r="Q54">
        <v>1.02</v>
      </c>
      <c r="S54">
        <v>11.22</v>
      </c>
      <c r="V54">
        <v>0</v>
      </c>
      <c r="W54">
        <v>0</v>
      </c>
      <c r="Y54">
        <v>0</v>
      </c>
      <c r="Z54">
        <v>10</v>
      </c>
      <c r="AA54">
        <v>94.8</v>
      </c>
      <c r="AB54">
        <v>9.1000000000000004E-3</v>
      </c>
      <c r="AC54">
        <v>68</v>
      </c>
      <c r="AE54">
        <v>0</v>
      </c>
      <c r="AH54">
        <v>1</v>
      </c>
      <c r="AI54">
        <v>0</v>
      </c>
      <c r="AJ54">
        <v>0.39</v>
      </c>
      <c r="AN54">
        <v>0</v>
      </c>
      <c r="AO54">
        <v>1</v>
      </c>
      <c r="AP54">
        <v>0</v>
      </c>
      <c r="AQ54">
        <v>0</v>
      </c>
      <c r="AR54">
        <v>70</v>
      </c>
      <c r="AS54">
        <v>2</v>
      </c>
      <c r="AT54">
        <v>0</v>
      </c>
      <c r="AU54">
        <v>0</v>
      </c>
      <c r="AV54">
        <v>70</v>
      </c>
      <c r="AX54">
        <v>2</v>
      </c>
      <c r="AY54">
        <v>0.56999999999999995</v>
      </c>
      <c r="AZ54">
        <v>1.4999999999999999E-2</v>
      </c>
      <c r="BA54">
        <v>8.1</v>
      </c>
      <c r="BB54">
        <v>4</v>
      </c>
      <c r="BC54">
        <v>12</v>
      </c>
      <c r="BD54">
        <v>7.64</v>
      </c>
    </row>
    <row r="55" spans="1:56" x14ac:dyDescent="0.25">
      <c r="A55" t="str">
        <f>VLOOKUP(B55,'WQ SOE Site List'!A:B,2,FALSE)</f>
        <v>Tengawai at Tengawai Bridge</v>
      </c>
      <c r="B55" t="s">
        <v>115</v>
      </c>
      <c r="C55">
        <v>1449356</v>
      </c>
      <c r="D55">
        <v>5099137</v>
      </c>
      <c r="E55" s="1">
        <v>43054</v>
      </c>
      <c r="F55" s="2">
        <v>0.47083333333333338</v>
      </c>
      <c r="G55" t="s">
        <v>80</v>
      </c>
      <c r="I55" t="s">
        <v>97</v>
      </c>
      <c r="J55" t="s">
        <v>67</v>
      </c>
      <c r="K55" t="s">
        <v>68</v>
      </c>
      <c r="L55" t="s">
        <v>81</v>
      </c>
      <c r="M55" t="s">
        <v>95</v>
      </c>
      <c r="O55" t="s">
        <v>92</v>
      </c>
      <c r="P55" t="s">
        <v>77</v>
      </c>
      <c r="Q55">
        <v>6.27</v>
      </c>
      <c r="S55">
        <v>14.83</v>
      </c>
      <c r="V55">
        <v>1</v>
      </c>
      <c r="W55">
        <v>1</v>
      </c>
      <c r="Y55">
        <v>0</v>
      </c>
      <c r="Z55">
        <v>9.7200000000000006</v>
      </c>
      <c r="AA55">
        <v>98.5</v>
      </c>
      <c r="AB55">
        <v>8.0000000000000002E-3</v>
      </c>
      <c r="AC55">
        <v>4</v>
      </c>
      <c r="AE55">
        <v>0</v>
      </c>
      <c r="AH55">
        <v>1</v>
      </c>
      <c r="AI55">
        <v>0</v>
      </c>
      <c r="AJ55">
        <v>0.16300000000000001</v>
      </c>
      <c r="AN55">
        <v>1</v>
      </c>
      <c r="AO55">
        <v>0</v>
      </c>
      <c r="AP55">
        <v>0</v>
      </c>
      <c r="AQ55">
        <v>0</v>
      </c>
      <c r="AR55">
        <v>60</v>
      </c>
      <c r="AS55">
        <v>0</v>
      </c>
      <c r="AT55">
        <v>1</v>
      </c>
      <c r="AU55">
        <v>0</v>
      </c>
      <c r="AV55">
        <v>60</v>
      </c>
      <c r="AX55">
        <v>25</v>
      </c>
      <c r="AY55">
        <v>0.31</v>
      </c>
      <c r="AZ55">
        <v>8.0000000000000002E-3</v>
      </c>
      <c r="BA55">
        <v>0.9</v>
      </c>
      <c r="BB55">
        <v>0.2</v>
      </c>
      <c r="BC55">
        <v>16.2</v>
      </c>
      <c r="BD55">
        <v>7.63</v>
      </c>
    </row>
    <row r="56" spans="1:56" x14ac:dyDescent="0.25">
      <c r="A56" t="str">
        <f>VLOOKUP(B56,'WQ SOE Site List'!A:B,2,FALSE)</f>
        <v>Tengawai at Tengawai Bridge</v>
      </c>
      <c r="B56" t="s">
        <v>115</v>
      </c>
      <c r="C56">
        <v>1449356</v>
      </c>
      <c r="D56">
        <v>5099137</v>
      </c>
      <c r="E56" s="1">
        <v>43054</v>
      </c>
      <c r="F56" s="2">
        <v>0.51388888888888895</v>
      </c>
      <c r="I56" t="s">
        <v>104</v>
      </c>
      <c r="J56" t="s">
        <v>69</v>
      </c>
      <c r="K56" t="s">
        <v>69</v>
      </c>
      <c r="L56" t="s">
        <v>69</v>
      </c>
      <c r="M56" t="s">
        <v>74</v>
      </c>
      <c r="N56" t="s">
        <v>90</v>
      </c>
      <c r="O56" t="s">
        <v>116</v>
      </c>
      <c r="U56">
        <v>2</v>
      </c>
      <c r="AK56">
        <v>2</v>
      </c>
      <c r="AM56">
        <v>100</v>
      </c>
      <c r="AW56">
        <v>5</v>
      </c>
    </row>
    <row r="57" spans="1:56" x14ac:dyDescent="0.25">
      <c r="A57" t="str">
        <f>VLOOKUP(B57,'WQ SOE Site List'!A:B,2,FALSE)</f>
        <v>Tengawai at Tengawai Bridge</v>
      </c>
      <c r="B57" t="s">
        <v>115</v>
      </c>
      <c r="C57">
        <v>1449356</v>
      </c>
      <c r="D57">
        <v>5099137</v>
      </c>
      <c r="E57" s="1">
        <v>43076</v>
      </c>
      <c r="F57" s="2">
        <v>0.47222222222222227</v>
      </c>
      <c r="I57" t="s">
        <v>104</v>
      </c>
      <c r="U57">
        <v>2</v>
      </c>
    </row>
    <row r="58" spans="1:56" x14ac:dyDescent="0.25">
      <c r="A58" t="str">
        <f>VLOOKUP(B58,'WQ SOE Site List'!A:B,2,FALSE)</f>
        <v>Tengawai at Tengawai Bridge</v>
      </c>
      <c r="B58" t="s">
        <v>115</v>
      </c>
      <c r="C58">
        <v>1449356</v>
      </c>
      <c r="D58">
        <v>5099137</v>
      </c>
      <c r="E58" s="1">
        <v>43083</v>
      </c>
      <c r="F58" s="2">
        <v>0.43472222222222223</v>
      </c>
      <c r="I58" t="s">
        <v>104</v>
      </c>
      <c r="J58" t="s">
        <v>86</v>
      </c>
      <c r="K58" t="s">
        <v>87</v>
      </c>
      <c r="L58" t="s">
        <v>81</v>
      </c>
      <c r="M58" t="s">
        <v>74</v>
      </c>
      <c r="U58">
        <v>2</v>
      </c>
      <c r="X58">
        <v>0</v>
      </c>
      <c r="AF58">
        <v>0</v>
      </c>
      <c r="AG58">
        <v>0</v>
      </c>
      <c r="AK58">
        <v>0</v>
      </c>
      <c r="AL58">
        <v>0</v>
      </c>
      <c r="AW58">
        <v>0</v>
      </c>
    </row>
    <row r="59" spans="1:56" x14ac:dyDescent="0.25">
      <c r="A59" t="str">
        <f>VLOOKUP(B59,'WQ SOE Site List'!A:B,2,FALSE)</f>
        <v>Tengawai at Tengawai Bridge</v>
      </c>
      <c r="B59" t="s">
        <v>115</v>
      </c>
      <c r="C59">
        <v>1449356</v>
      </c>
      <c r="D59">
        <v>5099137</v>
      </c>
      <c r="E59" s="1">
        <v>43088</v>
      </c>
      <c r="F59" s="2">
        <v>0.46875</v>
      </c>
      <c r="G59" t="s">
        <v>80</v>
      </c>
      <c r="I59" t="s">
        <v>97</v>
      </c>
      <c r="J59" t="s">
        <v>67</v>
      </c>
      <c r="K59" t="s">
        <v>68</v>
      </c>
      <c r="L59" t="s">
        <v>81</v>
      </c>
      <c r="M59" t="s">
        <v>95</v>
      </c>
      <c r="N59" t="s">
        <v>90</v>
      </c>
      <c r="O59" t="s">
        <v>92</v>
      </c>
      <c r="P59" t="s">
        <v>77</v>
      </c>
      <c r="Q59">
        <v>8.68</v>
      </c>
      <c r="S59">
        <v>17.239999999999998</v>
      </c>
      <c r="V59">
        <v>3</v>
      </c>
      <c r="W59">
        <v>1</v>
      </c>
      <c r="Y59">
        <v>0</v>
      </c>
      <c r="Z59">
        <v>7.55</v>
      </c>
      <c r="AA59">
        <v>80.069999999999993</v>
      </c>
      <c r="AB59">
        <v>8.6999999999999994E-3</v>
      </c>
      <c r="AC59">
        <v>26</v>
      </c>
      <c r="AE59">
        <v>0</v>
      </c>
      <c r="AH59">
        <v>0</v>
      </c>
      <c r="AI59">
        <v>1</v>
      </c>
      <c r="AJ59">
        <v>0.19400000000000001</v>
      </c>
      <c r="AN59">
        <v>0</v>
      </c>
      <c r="AO59">
        <v>1</v>
      </c>
      <c r="AP59">
        <v>1</v>
      </c>
      <c r="AQ59">
        <v>0</v>
      </c>
      <c r="AR59">
        <v>45</v>
      </c>
      <c r="AS59">
        <v>3</v>
      </c>
      <c r="AT59">
        <v>1</v>
      </c>
      <c r="AU59">
        <v>0</v>
      </c>
      <c r="AV59">
        <v>50</v>
      </c>
      <c r="AX59">
        <v>40</v>
      </c>
      <c r="AY59">
        <v>0.34</v>
      </c>
      <c r="AZ59">
        <v>0.01</v>
      </c>
      <c r="BA59">
        <v>0.6</v>
      </c>
      <c r="BB59">
        <v>0.3</v>
      </c>
      <c r="BC59">
        <v>17.2</v>
      </c>
      <c r="BD59">
        <v>7.25</v>
      </c>
    </row>
    <row r="60" spans="1:56" x14ac:dyDescent="0.25">
      <c r="A60" t="str">
        <f>VLOOKUP(B60,'WQ SOE Site List'!A:B,2,FALSE)</f>
        <v>Tengawai at Tengawai Bridge</v>
      </c>
      <c r="B60" t="s">
        <v>115</v>
      </c>
      <c r="C60">
        <v>1449356</v>
      </c>
      <c r="D60">
        <v>5099137</v>
      </c>
      <c r="E60" s="1">
        <v>43090</v>
      </c>
      <c r="F60" s="2">
        <v>0.3888888888888889</v>
      </c>
      <c r="I60" t="s">
        <v>104</v>
      </c>
      <c r="J60" t="s">
        <v>67</v>
      </c>
      <c r="K60" t="s">
        <v>73</v>
      </c>
      <c r="L60" t="s">
        <v>81</v>
      </c>
      <c r="M60" t="s">
        <v>74</v>
      </c>
      <c r="N60" t="s">
        <v>90</v>
      </c>
      <c r="O60" t="s">
        <v>92</v>
      </c>
      <c r="U60">
        <v>5</v>
      </c>
      <c r="X60">
        <v>0</v>
      </c>
      <c r="AF60">
        <v>0</v>
      </c>
      <c r="AG60">
        <v>0</v>
      </c>
      <c r="AK60">
        <v>0</v>
      </c>
      <c r="AL60">
        <v>0</v>
      </c>
      <c r="AW60">
        <v>0</v>
      </c>
      <c r="BC60">
        <v>16.8</v>
      </c>
    </row>
    <row r="61" spans="1:56" x14ac:dyDescent="0.25">
      <c r="A61" t="str">
        <f>VLOOKUP(B61,'WQ SOE Site List'!A:B,2,FALSE)</f>
        <v>Tengawai at Tengawai Bridge</v>
      </c>
      <c r="B61" t="s">
        <v>115</v>
      </c>
      <c r="C61">
        <v>1449356</v>
      </c>
      <c r="D61">
        <v>5099137</v>
      </c>
      <c r="E61" s="1">
        <v>43098</v>
      </c>
      <c r="F61" s="2">
        <v>0.3125</v>
      </c>
      <c r="I61" t="s">
        <v>104</v>
      </c>
      <c r="J61" t="s">
        <v>67</v>
      </c>
      <c r="K61" t="s">
        <v>68</v>
      </c>
      <c r="L61" t="s">
        <v>81</v>
      </c>
      <c r="M61" t="s">
        <v>74</v>
      </c>
      <c r="N61" t="s">
        <v>90</v>
      </c>
      <c r="O61" t="s">
        <v>92</v>
      </c>
      <c r="U61">
        <v>3</v>
      </c>
      <c r="X61">
        <v>0</v>
      </c>
      <c r="AF61">
        <v>0</v>
      </c>
      <c r="AG61">
        <v>0</v>
      </c>
      <c r="AK61">
        <v>0</v>
      </c>
      <c r="AL61">
        <v>0</v>
      </c>
      <c r="AW61">
        <v>0</v>
      </c>
      <c r="BC61">
        <v>16</v>
      </c>
    </row>
    <row r="62" spans="1:56" x14ac:dyDescent="0.25">
      <c r="A62" t="str">
        <f>VLOOKUP(B62,'WQ SOE Site List'!A:B,2,FALSE)</f>
        <v>Tengawai at Tengawai Bridge</v>
      </c>
      <c r="B62" t="s">
        <v>115</v>
      </c>
      <c r="C62">
        <v>1449356</v>
      </c>
      <c r="D62">
        <v>5099137</v>
      </c>
      <c r="E62" s="1">
        <v>43105</v>
      </c>
      <c r="F62" s="2">
        <v>0.50069444444444444</v>
      </c>
      <c r="I62" t="s">
        <v>104</v>
      </c>
      <c r="J62" t="s">
        <v>86</v>
      </c>
      <c r="K62" t="s">
        <v>87</v>
      </c>
      <c r="L62" t="s">
        <v>69</v>
      </c>
      <c r="M62" t="s">
        <v>117</v>
      </c>
      <c r="N62" t="s">
        <v>90</v>
      </c>
      <c r="O62" t="s">
        <v>111</v>
      </c>
      <c r="U62">
        <v>10</v>
      </c>
      <c r="AF62">
        <v>0</v>
      </c>
      <c r="AG62">
        <v>0</v>
      </c>
      <c r="AK62">
        <v>0</v>
      </c>
      <c r="AL62">
        <v>10</v>
      </c>
      <c r="AM62">
        <v>90</v>
      </c>
      <c r="AW62">
        <v>2</v>
      </c>
      <c r="BC62">
        <v>17</v>
      </c>
    </row>
    <row r="63" spans="1:56" x14ac:dyDescent="0.25">
      <c r="A63" t="str">
        <f>VLOOKUP(B63,'WQ SOE Site List'!A:B,2,FALSE)</f>
        <v>Tengawai at Tengawai Bridge</v>
      </c>
      <c r="B63" t="s">
        <v>115</v>
      </c>
      <c r="C63">
        <v>1449356</v>
      </c>
      <c r="D63">
        <v>5099137</v>
      </c>
      <c r="E63" s="1">
        <v>43111</v>
      </c>
      <c r="F63" s="2">
        <v>0.46180555555555558</v>
      </c>
      <c r="I63" t="s">
        <v>104</v>
      </c>
      <c r="J63" t="s">
        <v>86</v>
      </c>
      <c r="K63" t="s">
        <v>118</v>
      </c>
      <c r="L63" t="s">
        <v>81</v>
      </c>
      <c r="M63" t="s">
        <v>74</v>
      </c>
      <c r="N63" t="s">
        <v>90</v>
      </c>
      <c r="O63" t="s">
        <v>92</v>
      </c>
      <c r="U63">
        <v>10</v>
      </c>
      <c r="X63">
        <v>0</v>
      </c>
      <c r="BC63">
        <v>16.8</v>
      </c>
    </row>
    <row r="64" spans="1:56" x14ac:dyDescent="0.25">
      <c r="A64" t="str">
        <f>VLOOKUP(B64,'WQ SOE Site List'!A:B,2,FALSE)</f>
        <v>Tengawai at Tengawai Bridge</v>
      </c>
      <c r="B64" t="s">
        <v>115</v>
      </c>
      <c r="C64">
        <v>1449356</v>
      </c>
      <c r="D64">
        <v>5099137</v>
      </c>
      <c r="E64" s="1">
        <v>43118</v>
      </c>
      <c r="F64" s="2">
        <v>0.39374999999999999</v>
      </c>
      <c r="I64" t="s">
        <v>104</v>
      </c>
      <c r="J64" t="s">
        <v>67</v>
      </c>
      <c r="K64" t="s">
        <v>73</v>
      </c>
      <c r="L64" t="s">
        <v>81</v>
      </c>
      <c r="M64" t="s">
        <v>74</v>
      </c>
      <c r="U64">
        <v>2</v>
      </c>
      <c r="X64">
        <v>0</v>
      </c>
      <c r="AF64">
        <v>0</v>
      </c>
      <c r="AG64">
        <v>0</v>
      </c>
      <c r="AK64">
        <v>0</v>
      </c>
      <c r="AL64">
        <v>0</v>
      </c>
      <c r="AW64">
        <v>0</v>
      </c>
      <c r="BC64">
        <v>18</v>
      </c>
    </row>
    <row r="65" spans="1:56" x14ac:dyDescent="0.25">
      <c r="A65" t="str">
        <f>VLOOKUP(B65,'WQ SOE Site List'!A:B,2,FALSE)</f>
        <v>Tengawai at Tengawai Bridge</v>
      </c>
      <c r="B65" t="s">
        <v>115</v>
      </c>
      <c r="C65">
        <v>1449356</v>
      </c>
      <c r="D65">
        <v>5099137</v>
      </c>
      <c r="E65" s="1">
        <v>43118</v>
      </c>
      <c r="F65" s="2">
        <v>0.45347222222222222</v>
      </c>
      <c r="G65" t="s">
        <v>80</v>
      </c>
      <c r="I65" t="s">
        <v>97</v>
      </c>
      <c r="J65" t="s">
        <v>67</v>
      </c>
      <c r="K65" t="s">
        <v>68</v>
      </c>
      <c r="L65" t="s">
        <v>81</v>
      </c>
      <c r="M65" t="s">
        <v>95</v>
      </c>
      <c r="N65" t="s">
        <v>90</v>
      </c>
      <c r="O65" t="s">
        <v>92</v>
      </c>
      <c r="P65" t="s">
        <v>77</v>
      </c>
      <c r="Q65">
        <v>6.35</v>
      </c>
      <c r="S65">
        <v>13.56</v>
      </c>
      <c r="V65">
        <v>0</v>
      </c>
      <c r="W65">
        <v>1</v>
      </c>
      <c r="Y65">
        <v>0</v>
      </c>
      <c r="Z65">
        <v>8.65</v>
      </c>
      <c r="AA65">
        <v>96.3</v>
      </c>
      <c r="AB65">
        <v>6.0000000000000001E-3</v>
      </c>
      <c r="AC65">
        <v>65</v>
      </c>
      <c r="AE65">
        <v>1</v>
      </c>
      <c r="AH65">
        <v>2</v>
      </c>
      <c r="AI65">
        <v>2</v>
      </c>
      <c r="AJ65">
        <v>0.11600000000000001</v>
      </c>
      <c r="AN65">
        <v>1</v>
      </c>
      <c r="AO65">
        <v>1</v>
      </c>
      <c r="AP65">
        <v>2</v>
      </c>
      <c r="AQ65">
        <v>1</v>
      </c>
      <c r="AR65">
        <v>55</v>
      </c>
      <c r="AS65">
        <v>10</v>
      </c>
      <c r="AT65">
        <v>0</v>
      </c>
      <c r="AU65">
        <v>0</v>
      </c>
      <c r="AV65">
        <v>70</v>
      </c>
      <c r="AX65">
        <v>2</v>
      </c>
      <c r="AY65">
        <v>0.26</v>
      </c>
      <c r="AZ65">
        <v>7.0000000000000001E-3</v>
      </c>
      <c r="BA65">
        <v>1</v>
      </c>
      <c r="BB65">
        <v>0.2</v>
      </c>
      <c r="BC65">
        <v>20</v>
      </c>
      <c r="BD65">
        <v>7.24</v>
      </c>
    </row>
    <row r="66" spans="1:56" x14ac:dyDescent="0.25">
      <c r="A66" t="str">
        <f>VLOOKUP(B66,'WQ SOE Site List'!A:B,2,FALSE)</f>
        <v>Tengawai at Tengawai Bridge</v>
      </c>
      <c r="B66" t="s">
        <v>115</v>
      </c>
      <c r="C66">
        <v>1449356</v>
      </c>
      <c r="D66">
        <v>5099137</v>
      </c>
      <c r="E66" s="1">
        <v>43125</v>
      </c>
      <c r="F66" s="2">
        <v>0.51041666666666663</v>
      </c>
      <c r="I66" t="s">
        <v>104</v>
      </c>
      <c r="J66" t="s">
        <v>67</v>
      </c>
      <c r="K66" t="s">
        <v>68</v>
      </c>
      <c r="L66" t="s">
        <v>81</v>
      </c>
      <c r="M66" t="s">
        <v>74</v>
      </c>
      <c r="U66">
        <v>5</v>
      </c>
      <c r="X66">
        <v>0</v>
      </c>
      <c r="AF66">
        <v>0</v>
      </c>
      <c r="AG66">
        <v>0</v>
      </c>
      <c r="AK66">
        <v>0</v>
      </c>
      <c r="AL66">
        <v>0</v>
      </c>
      <c r="AW66">
        <v>0</v>
      </c>
      <c r="BC66">
        <v>21.8</v>
      </c>
    </row>
    <row r="67" spans="1:56" x14ac:dyDescent="0.25">
      <c r="A67" t="str">
        <f>VLOOKUP(B67,'WQ SOE Site List'!A:B,2,FALSE)</f>
        <v>Tengawai at Tengawai Bridge</v>
      </c>
      <c r="B67" t="s">
        <v>115</v>
      </c>
      <c r="C67">
        <v>1449356</v>
      </c>
      <c r="D67">
        <v>5099137</v>
      </c>
      <c r="E67" s="1">
        <v>43132</v>
      </c>
      <c r="F67" s="2">
        <v>0.47986111111111113</v>
      </c>
      <c r="I67" t="s">
        <v>104</v>
      </c>
      <c r="J67" t="s">
        <v>86</v>
      </c>
      <c r="K67" t="s">
        <v>87</v>
      </c>
      <c r="L67" t="s">
        <v>81</v>
      </c>
      <c r="M67" t="s">
        <v>74</v>
      </c>
      <c r="U67">
        <v>10</v>
      </c>
      <c r="X67">
        <v>0</v>
      </c>
      <c r="AF67">
        <v>0</v>
      </c>
      <c r="AG67">
        <v>0</v>
      </c>
      <c r="AK67">
        <v>0</v>
      </c>
      <c r="AL67">
        <v>0</v>
      </c>
      <c r="AW67">
        <v>0</v>
      </c>
      <c r="BC67">
        <v>19.600000000000001</v>
      </c>
    </row>
    <row r="68" spans="1:56" x14ac:dyDescent="0.25">
      <c r="A68" t="str">
        <f>VLOOKUP(B68,'WQ SOE Site List'!A:B,2,FALSE)</f>
        <v>Tengawai at Tengawai Bridge</v>
      </c>
      <c r="B68" t="s">
        <v>115</v>
      </c>
      <c r="C68">
        <v>1449356</v>
      </c>
      <c r="D68">
        <v>5099137</v>
      </c>
      <c r="E68" s="1">
        <v>43140</v>
      </c>
      <c r="F68" s="2">
        <v>0.36180555555555555</v>
      </c>
      <c r="I68" t="s">
        <v>104</v>
      </c>
      <c r="J68" t="s">
        <v>67</v>
      </c>
      <c r="K68" t="s">
        <v>68</v>
      </c>
      <c r="L68" t="s">
        <v>81</v>
      </c>
      <c r="M68" t="s">
        <v>74</v>
      </c>
      <c r="U68">
        <v>3</v>
      </c>
      <c r="X68">
        <v>0</v>
      </c>
      <c r="AF68">
        <v>0</v>
      </c>
      <c r="AG68">
        <v>0</v>
      </c>
      <c r="AK68">
        <v>0</v>
      </c>
      <c r="AL68">
        <v>0</v>
      </c>
      <c r="AW68">
        <v>0</v>
      </c>
      <c r="BC68">
        <v>17.600000000000001</v>
      </c>
    </row>
    <row r="69" spans="1:56" x14ac:dyDescent="0.25">
      <c r="A69" t="str">
        <f>VLOOKUP(B69,'WQ SOE Site List'!A:B,2,FALSE)</f>
        <v>Tengawai at Tengawai Bridge</v>
      </c>
      <c r="B69" t="s">
        <v>115</v>
      </c>
      <c r="C69">
        <v>1449356</v>
      </c>
      <c r="D69">
        <v>5099137</v>
      </c>
      <c r="E69" s="1">
        <v>43146</v>
      </c>
      <c r="F69" s="2">
        <v>0.57222222222222219</v>
      </c>
      <c r="I69" t="s">
        <v>104</v>
      </c>
      <c r="J69" t="s">
        <v>67</v>
      </c>
      <c r="K69" t="s">
        <v>68</v>
      </c>
      <c r="L69" t="s">
        <v>81</v>
      </c>
      <c r="M69" t="s">
        <v>74</v>
      </c>
      <c r="U69">
        <v>5</v>
      </c>
      <c r="X69">
        <v>0</v>
      </c>
      <c r="AF69">
        <v>0</v>
      </c>
      <c r="AG69">
        <v>0</v>
      </c>
      <c r="AK69">
        <v>0</v>
      </c>
      <c r="AL69">
        <v>0</v>
      </c>
      <c r="AW69">
        <v>0</v>
      </c>
      <c r="BC69">
        <v>21.8</v>
      </c>
    </row>
    <row r="70" spans="1:56" x14ac:dyDescent="0.25">
      <c r="A70" t="str">
        <f>VLOOKUP(B70,'WQ SOE Site List'!A:B,2,FALSE)</f>
        <v>Tengawai at Tengawai Bridge</v>
      </c>
      <c r="B70" t="s">
        <v>115</v>
      </c>
      <c r="C70">
        <v>1449356</v>
      </c>
      <c r="D70">
        <v>5099137</v>
      </c>
      <c r="E70" s="1">
        <v>43153</v>
      </c>
      <c r="F70" s="2">
        <v>0.47361111111111115</v>
      </c>
      <c r="G70" t="s">
        <v>80</v>
      </c>
      <c r="I70" t="s">
        <v>97</v>
      </c>
      <c r="J70" t="s">
        <v>67</v>
      </c>
      <c r="K70" t="s">
        <v>98</v>
      </c>
      <c r="L70" t="s">
        <v>81</v>
      </c>
      <c r="M70" t="s">
        <v>78</v>
      </c>
      <c r="N70" t="s">
        <v>99</v>
      </c>
      <c r="O70" t="s">
        <v>84</v>
      </c>
      <c r="P70" t="s">
        <v>77</v>
      </c>
      <c r="S70">
        <v>12.81</v>
      </c>
      <c r="Z70">
        <v>10.16</v>
      </c>
      <c r="AA70">
        <v>100.2</v>
      </c>
      <c r="AB70">
        <v>2.5000000000000001E-2</v>
      </c>
      <c r="AC70">
        <v>1553</v>
      </c>
      <c r="AJ70">
        <v>0.9</v>
      </c>
      <c r="AY70">
        <v>1.46</v>
      </c>
      <c r="AZ70">
        <v>0.22</v>
      </c>
      <c r="BA70">
        <v>195</v>
      </c>
      <c r="BB70">
        <v>194</v>
      </c>
      <c r="BC70">
        <v>13.4</v>
      </c>
      <c r="BD70">
        <v>7.13</v>
      </c>
    </row>
    <row r="71" spans="1:56" x14ac:dyDescent="0.25">
      <c r="A71" t="str">
        <f>VLOOKUP(B71,'WQ SOE Site List'!A:B,2,FALSE)</f>
        <v>Tengawai at Tengawai Bridge</v>
      </c>
      <c r="B71" t="s">
        <v>115</v>
      </c>
      <c r="C71">
        <v>1449356</v>
      </c>
      <c r="D71">
        <v>5099137</v>
      </c>
      <c r="E71" s="1">
        <v>43160</v>
      </c>
      <c r="F71" s="2">
        <v>0.41597222222222219</v>
      </c>
      <c r="I71" t="s">
        <v>104</v>
      </c>
      <c r="J71" t="s">
        <v>67</v>
      </c>
      <c r="K71" t="s">
        <v>68</v>
      </c>
      <c r="L71" t="s">
        <v>81</v>
      </c>
      <c r="M71" t="s">
        <v>89</v>
      </c>
      <c r="T71">
        <v>0</v>
      </c>
      <c r="U71">
        <v>0</v>
      </c>
      <c r="X71">
        <v>0</v>
      </c>
      <c r="AF71">
        <v>0</v>
      </c>
      <c r="AG71">
        <v>0</v>
      </c>
      <c r="AK71">
        <v>0</v>
      </c>
      <c r="AL71">
        <v>0</v>
      </c>
      <c r="AW71">
        <v>0</v>
      </c>
      <c r="BC71">
        <v>18.100000000000001</v>
      </c>
    </row>
    <row r="72" spans="1:56" x14ac:dyDescent="0.25">
      <c r="A72" t="str">
        <f>VLOOKUP(B72,'WQ SOE Site List'!A:B,2,FALSE)</f>
        <v>Tengawai at Tengawai Bridge</v>
      </c>
      <c r="B72" t="s">
        <v>115</v>
      </c>
      <c r="C72">
        <v>1449356</v>
      </c>
      <c r="D72">
        <v>5099137</v>
      </c>
      <c r="E72" s="1">
        <v>43166</v>
      </c>
      <c r="F72" s="2">
        <v>0.45833333333333331</v>
      </c>
      <c r="I72" t="s">
        <v>104</v>
      </c>
      <c r="L72" t="s">
        <v>81</v>
      </c>
      <c r="M72" t="s">
        <v>78</v>
      </c>
      <c r="O72" t="s">
        <v>84</v>
      </c>
      <c r="U72">
        <v>0</v>
      </c>
      <c r="BC72">
        <v>15.2</v>
      </c>
    </row>
    <row r="73" spans="1:56" x14ac:dyDescent="0.25">
      <c r="A73" t="str">
        <f>VLOOKUP(B73,'WQ SOE Site List'!A:B,2,FALSE)</f>
        <v>Tengawai at Tengawai Bridge</v>
      </c>
      <c r="B73" t="s">
        <v>115</v>
      </c>
      <c r="C73">
        <v>1449356</v>
      </c>
      <c r="D73">
        <v>5099137</v>
      </c>
      <c r="E73" s="1">
        <v>43175</v>
      </c>
      <c r="F73" s="2">
        <v>0.40833333333333338</v>
      </c>
      <c r="G73" t="s">
        <v>80</v>
      </c>
      <c r="I73" t="s">
        <v>97</v>
      </c>
      <c r="J73" t="s">
        <v>67</v>
      </c>
      <c r="K73" t="s">
        <v>68</v>
      </c>
      <c r="L73" t="s">
        <v>81</v>
      </c>
      <c r="M73" t="s">
        <v>95</v>
      </c>
      <c r="N73" t="s">
        <v>90</v>
      </c>
      <c r="O73" t="s">
        <v>92</v>
      </c>
      <c r="P73" t="s">
        <v>77</v>
      </c>
      <c r="Q73">
        <v>4.5999999999999996</v>
      </c>
      <c r="S73">
        <v>14.23</v>
      </c>
      <c r="V73">
        <v>0</v>
      </c>
      <c r="W73">
        <v>0</v>
      </c>
      <c r="Y73">
        <v>0</v>
      </c>
      <c r="Z73">
        <v>9.08</v>
      </c>
      <c r="AA73">
        <v>91.8</v>
      </c>
      <c r="AB73">
        <v>4.0000000000000001E-3</v>
      </c>
      <c r="AC73">
        <v>52</v>
      </c>
      <c r="AE73">
        <v>0</v>
      </c>
      <c r="AH73">
        <v>2</v>
      </c>
      <c r="AI73">
        <v>0</v>
      </c>
      <c r="AJ73">
        <v>0.45</v>
      </c>
      <c r="AN73">
        <v>0</v>
      </c>
      <c r="AO73">
        <v>1</v>
      </c>
      <c r="AP73">
        <v>0</v>
      </c>
      <c r="AQ73">
        <v>0</v>
      </c>
      <c r="AR73">
        <v>45</v>
      </c>
      <c r="AS73">
        <v>25</v>
      </c>
      <c r="AT73">
        <v>5</v>
      </c>
      <c r="AU73">
        <v>0</v>
      </c>
      <c r="AV73">
        <v>75</v>
      </c>
      <c r="AX73">
        <v>5</v>
      </c>
      <c r="AY73">
        <v>0.65</v>
      </c>
      <c r="AZ73">
        <v>5.0000000000000001E-3</v>
      </c>
      <c r="BA73">
        <v>1</v>
      </c>
      <c r="BB73">
        <v>0.8</v>
      </c>
      <c r="BC73">
        <v>14.9</v>
      </c>
      <c r="BD73">
        <v>7.35</v>
      </c>
    </row>
    <row r="74" spans="1:56" x14ac:dyDescent="0.25">
      <c r="A74" t="str">
        <f>VLOOKUP(B74,'WQ SOE Site List'!A:B,2,FALSE)</f>
        <v>Tengawai at Tengawai Bridge</v>
      </c>
      <c r="B74" t="s">
        <v>115</v>
      </c>
      <c r="C74">
        <v>1449356</v>
      </c>
      <c r="D74">
        <v>5099137</v>
      </c>
      <c r="E74" s="1">
        <v>43206</v>
      </c>
      <c r="F74" s="2">
        <v>0.51111111111111118</v>
      </c>
      <c r="G74" t="s">
        <v>80</v>
      </c>
      <c r="I74" t="s">
        <v>97</v>
      </c>
      <c r="J74" t="s">
        <v>67</v>
      </c>
      <c r="K74" t="s">
        <v>73</v>
      </c>
      <c r="L74" t="s">
        <v>81</v>
      </c>
      <c r="M74" t="s">
        <v>95</v>
      </c>
      <c r="N74" t="s">
        <v>90</v>
      </c>
      <c r="O74" t="s">
        <v>92</v>
      </c>
      <c r="P74" t="s">
        <v>77</v>
      </c>
      <c r="Q74">
        <v>6.32</v>
      </c>
      <c r="S74">
        <v>14.78</v>
      </c>
      <c r="V74">
        <v>1</v>
      </c>
      <c r="W74">
        <v>1</v>
      </c>
      <c r="Y74">
        <v>0</v>
      </c>
      <c r="Z74">
        <v>9.5299999999999994</v>
      </c>
      <c r="AA74">
        <v>92.5</v>
      </c>
      <c r="AB74">
        <v>4.0000000000000001E-3</v>
      </c>
      <c r="AC74">
        <v>19</v>
      </c>
      <c r="AE74">
        <v>0</v>
      </c>
      <c r="AH74">
        <v>0</v>
      </c>
      <c r="AI74">
        <v>2</v>
      </c>
      <c r="AJ74">
        <v>0.41</v>
      </c>
      <c r="AN74">
        <v>1</v>
      </c>
      <c r="AO74">
        <v>1</v>
      </c>
      <c r="AP74">
        <v>0</v>
      </c>
      <c r="AQ74">
        <v>0</v>
      </c>
      <c r="AR74">
        <v>70</v>
      </c>
      <c r="AS74">
        <v>10</v>
      </c>
      <c r="AT74">
        <v>0</v>
      </c>
      <c r="AU74">
        <v>0</v>
      </c>
      <c r="AV74">
        <v>80</v>
      </c>
      <c r="AX74">
        <v>3</v>
      </c>
      <c r="AY74">
        <v>0.54</v>
      </c>
      <c r="AZ74" t="s">
        <v>83</v>
      </c>
      <c r="BA74" t="s">
        <v>96</v>
      </c>
      <c r="BB74">
        <v>0.4</v>
      </c>
      <c r="BC74">
        <v>12.7</v>
      </c>
      <c r="BD74">
        <v>7.21</v>
      </c>
    </row>
    <row r="75" spans="1:56" x14ac:dyDescent="0.25">
      <c r="A75" t="str">
        <f>VLOOKUP(B75,'WQ SOE Site List'!A:B,2,FALSE)</f>
        <v>Tengawai at Tengawai Bridge</v>
      </c>
      <c r="B75" t="s">
        <v>115</v>
      </c>
      <c r="C75">
        <v>1449356</v>
      </c>
      <c r="D75">
        <v>5099137</v>
      </c>
      <c r="E75" s="1">
        <v>43236</v>
      </c>
      <c r="F75" s="2">
        <v>0.50138888888888888</v>
      </c>
      <c r="G75" t="s">
        <v>80</v>
      </c>
      <c r="I75" t="s">
        <v>97</v>
      </c>
      <c r="J75" t="s">
        <v>67</v>
      </c>
      <c r="K75" t="s">
        <v>68</v>
      </c>
      <c r="L75" t="s">
        <v>81</v>
      </c>
      <c r="M75" t="s">
        <v>95</v>
      </c>
      <c r="N75" t="s">
        <v>90</v>
      </c>
      <c r="O75" t="s">
        <v>92</v>
      </c>
      <c r="P75" t="s">
        <v>77</v>
      </c>
      <c r="Q75">
        <v>6.77</v>
      </c>
      <c r="S75">
        <v>15.24</v>
      </c>
      <c r="V75">
        <v>0</v>
      </c>
      <c r="W75">
        <v>0</v>
      </c>
      <c r="Y75">
        <v>0</v>
      </c>
      <c r="Z75">
        <v>10.039999999999999</v>
      </c>
      <c r="AA75">
        <v>91.4</v>
      </c>
      <c r="AB75">
        <v>8.0000000000000002E-3</v>
      </c>
      <c r="AC75">
        <v>19</v>
      </c>
      <c r="AE75">
        <v>0</v>
      </c>
      <c r="AH75">
        <v>0</v>
      </c>
      <c r="AI75">
        <v>0</v>
      </c>
      <c r="AJ75">
        <v>0.95</v>
      </c>
      <c r="AN75">
        <v>0</v>
      </c>
      <c r="AO75">
        <v>0</v>
      </c>
      <c r="AP75">
        <v>0</v>
      </c>
      <c r="AQ75">
        <v>0</v>
      </c>
      <c r="AR75">
        <v>0</v>
      </c>
      <c r="AS75">
        <v>0</v>
      </c>
      <c r="AT75">
        <v>0</v>
      </c>
      <c r="AU75">
        <v>0</v>
      </c>
      <c r="AV75">
        <v>0</v>
      </c>
      <c r="AX75">
        <v>5</v>
      </c>
      <c r="AY75">
        <v>1.1200000000000001</v>
      </c>
      <c r="AZ75">
        <v>1.7999999999999999E-2</v>
      </c>
      <c r="BA75" t="s">
        <v>96</v>
      </c>
      <c r="BB75">
        <v>0.4</v>
      </c>
      <c r="BC75">
        <v>10.3</v>
      </c>
      <c r="BD75">
        <v>7.43</v>
      </c>
    </row>
    <row r="76" spans="1:56" x14ac:dyDescent="0.25">
      <c r="A76" t="str">
        <f>VLOOKUP(B76,'WQ SOE Site List'!A:B,2,FALSE)</f>
        <v>Tengawai at Tengawai Bridge</v>
      </c>
      <c r="B76" t="s">
        <v>115</v>
      </c>
      <c r="C76">
        <v>1449356</v>
      </c>
      <c r="D76">
        <v>5099137</v>
      </c>
      <c r="E76" s="1">
        <v>43270</v>
      </c>
      <c r="F76" s="2">
        <v>0.55277777777777781</v>
      </c>
      <c r="G76" t="s">
        <v>80</v>
      </c>
      <c r="I76" t="s">
        <v>97</v>
      </c>
      <c r="J76" t="s">
        <v>67</v>
      </c>
      <c r="K76" t="s">
        <v>68</v>
      </c>
      <c r="L76" t="s">
        <v>81</v>
      </c>
      <c r="M76" t="s">
        <v>95</v>
      </c>
      <c r="N76" t="s">
        <v>90</v>
      </c>
      <c r="O76" t="s">
        <v>84</v>
      </c>
      <c r="P76" t="s">
        <v>77</v>
      </c>
      <c r="Q76">
        <v>4.66</v>
      </c>
      <c r="S76">
        <v>12.33</v>
      </c>
      <c r="V76">
        <v>0</v>
      </c>
      <c r="W76">
        <v>0</v>
      </c>
      <c r="Y76">
        <v>0</v>
      </c>
      <c r="Z76">
        <v>12.74</v>
      </c>
      <c r="AA76">
        <v>106.1</v>
      </c>
      <c r="AB76">
        <v>7.3000000000000001E-3</v>
      </c>
      <c r="AC76">
        <v>7</v>
      </c>
      <c r="AE76">
        <v>0</v>
      </c>
      <c r="AH76">
        <v>0</v>
      </c>
      <c r="AI76">
        <v>0</v>
      </c>
      <c r="AJ76">
        <v>0.52</v>
      </c>
      <c r="AN76">
        <v>0</v>
      </c>
      <c r="AO76">
        <v>0</v>
      </c>
      <c r="AP76">
        <v>2</v>
      </c>
      <c r="AQ76">
        <v>2</v>
      </c>
      <c r="AR76">
        <v>45</v>
      </c>
      <c r="AS76">
        <v>10</v>
      </c>
      <c r="AT76">
        <v>5</v>
      </c>
      <c r="AU76">
        <v>0</v>
      </c>
      <c r="AV76">
        <v>65</v>
      </c>
      <c r="AY76">
        <v>0.71</v>
      </c>
      <c r="AZ76">
        <v>1.2999999999999999E-2</v>
      </c>
      <c r="BA76">
        <v>0.8</v>
      </c>
      <c r="BB76">
        <v>0.7</v>
      </c>
      <c r="BC76">
        <v>7.3</v>
      </c>
      <c r="BD76">
        <v>7.45</v>
      </c>
    </row>
    <row r="77" spans="1:56" x14ac:dyDescent="0.25">
      <c r="A77" t="str">
        <f>VLOOKUP(B77,'WQ SOE Site List'!A:B,2,FALSE)</f>
        <v>Tengawai at Tengawai Bridge</v>
      </c>
      <c r="B77" t="s">
        <v>115</v>
      </c>
      <c r="C77">
        <v>1449356</v>
      </c>
      <c r="D77">
        <v>5099137</v>
      </c>
      <c r="E77" s="1">
        <v>43293</v>
      </c>
      <c r="F77" s="2">
        <v>0.52083333333333337</v>
      </c>
      <c r="G77" t="s">
        <v>80</v>
      </c>
      <c r="I77" t="s">
        <v>97</v>
      </c>
      <c r="J77" t="s">
        <v>67</v>
      </c>
      <c r="K77" t="s">
        <v>68</v>
      </c>
      <c r="L77" t="s">
        <v>81</v>
      </c>
      <c r="M77" t="s">
        <v>95</v>
      </c>
      <c r="N77" t="s">
        <v>90</v>
      </c>
      <c r="O77" t="s">
        <v>92</v>
      </c>
      <c r="P77" t="s">
        <v>77</v>
      </c>
      <c r="Q77">
        <v>9.75</v>
      </c>
      <c r="S77">
        <v>13.95</v>
      </c>
      <c r="V77">
        <v>0</v>
      </c>
      <c r="W77">
        <v>0</v>
      </c>
      <c r="Y77">
        <v>0</v>
      </c>
      <c r="Z77">
        <v>11.88</v>
      </c>
      <c r="AA77">
        <v>96.6</v>
      </c>
      <c r="AB77">
        <v>6.4999999999999997E-3</v>
      </c>
      <c r="AC77">
        <v>4</v>
      </c>
      <c r="AE77">
        <v>0</v>
      </c>
      <c r="AH77">
        <v>0</v>
      </c>
      <c r="AI77">
        <v>0</v>
      </c>
      <c r="AJ77">
        <v>0.66</v>
      </c>
      <c r="AN77">
        <v>0</v>
      </c>
      <c r="AO77">
        <v>0</v>
      </c>
      <c r="AP77">
        <v>0</v>
      </c>
      <c r="AQ77">
        <v>0</v>
      </c>
      <c r="AR77">
        <v>15</v>
      </c>
      <c r="AS77">
        <v>3</v>
      </c>
      <c r="AT77">
        <v>1</v>
      </c>
      <c r="AU77">
        <v>0</v>
      </c>
      <c r="AV77">
        <v>20</v>
      </c>
      <c r="AX77">
        <v>1</v>
      </c>
      <c r="AY77">
        <v>0.78</v>
      </c>
      <c r="AZ77">
        <v>8.9999999999999993E-3</v>
      </c>
      <c r="BA77" t="s">
        <v>96</v>
      </c>
      <c r="BB77">
        <v>0.3</v>
      </c>
      <c r="BC77">
        <v>6.7</v>
      </c>
      <c r="BD77">
        <v>7.3</v>
      </c>
    </row>
    <row r="78" spans="1:56" x14ac:dyDescent="0.25">
      <c r="A78" t="str">
        <f>VLOOKUP(B78,'WQ SOE Site List'!A:B,2,FALSE)</f>
        <v>Tengawai at Tengawai Bridge</v>
      </c>
      <c r="B78" t="s">
        <v>115</v>
      </c>
      <c r="C78">
        <v>1449356</v>
      </c>
      <c r="D78">
        <v>5099137</v>
      </c>
      <c r="E78" s="1">
        <v>43320</v>
      </c>
      <c r="F78" s="2">
        <v>0.48680555555555555</v>
      </c>
      <c r="G78" t="s">
        <v>80</v>
      </c>
      <c r="I78" t="s">
        <v>97</v>
      </c>
      <c r="J78" t="s">
        <v>67</v>
      </c>
      <c r="K78" t="s">
        <v>68</v>
      </c>
      <c r="L78" t="s">
        <v>81</v>
      </c>
      <c r="M78" t="s">
        <v>95</v>
      </c>
      <c r="N78" t="s">
        <v>90</v>
      </c>
      <c r="O78" t="s">
        <v>92</v>
      </c>
      <c r="P78" t="s">
        <v>77</v>
      </c>
      <c r="Q78">
        <v>6.8</v>
      </c>
      <c r="S78">
        <v>14.25</v>
      </c>
      <c r="V78">
        <v>0</v>
      </c>
      <c r="W78">
        <v>0</v>
      </c>
      <c r="Y78">
        <v>0</v>
      </c>
      <c r="Z78">
        <v>11.58</v>
      </c>
      <c r="AA78">
        <v>97.6</v>
      </c>
      <c r="AB78">
        <v>8.8000000000000005E-3</v>
      </c>
      <c r="AC78" t="s">
        <v>119</v>
      </c>
      <c r="AE78">
        <v>0</v>
      </c>
      <c r="AH78">
        <v>0</v>
      </c>
      <c r="AI78">
        <v>0</v>
      </c>
      <c r="AJ78">
        <v>0.48</v>
      </c>
      <c r="AN78">
        <v>0</v>
      </c>
      <c r="AO78">
        <v>0</v>
      </c>
      <c r="AP78">
        <v>0</v>
      </c>
      <c r="AQ78">
        <v>5</v>
      </c>
      <c r="AR78">
        <v>60</v>
      </c>
      <c r="AS78">
        <v>10</v>
      </c>
      <c r="AT78">
        <v>2</v>
      </c>
      <c r="AU78">
        <v>0</v>
      </c>
      <c r="AV78">
        <v>75</v>
      </c>
      <c r="AX78">
        <v>5</v>
      </c>
      <c r="AY78">
        <v>0.56000000000000005</v>
      </c>
      <c r="AZ78">
        <v>1.0999999999999999E-2</v>
      </c>
      <c r="BA78" t="s">
        <v>96</v>
      </c>
      <c r="BB78">
        <v>0.2</v>
      </c>
      <c r="BC78">
        <v>7.2</v>
      </c>
      <c r="BD78">
        <v>7.26</v>
      </c>
    </row>
    <row r="79" spans="1:56" x14ac:dyDescent="0.25">
      <c r="A79" t="str">
        <f>VLOOKUP(B79,'WQ SOE Site List'!A:B,2,FALSE)</f>
        <v>Tengawai at Tengawai Bridge</v>
      </c>
      <c r="B79" t="s">
        <v>115</v>
      </c>
      <c r="C79">
        <v>1449356</v>
      </c>
      <c r="D79">
        <v>5099137</v>
      </c>
      <c r="E79" s="1">
        <v>43354</v>
      </c>
      <c r="F79" s="2">
        <v>0.48472222222222222</v>
      </c>
      <c r="G79" t="s">
        <v>80</v>
      </c>
      <c r="I79" t="s">
        <v>97</v>
      </c>
      <c r="J79" t="s">
        <v>67</v>
      </c>
      <c r="K79" t="s">
        <v>73</v>
      </c>
      <c r="L79" t="s">
        <v>81</v>
      </c>
      <c r="M79" t="s">
        <v>95</v>
      </c>
      <c r="N79" t="s">
        <v>90</v>
      </c>
      <c r="O79" t="s">
        <v>92</v>
      </c>
      <c r="P79" t="s">
        <v>77</v>
      </c>
      <c r="Q79">
        <v>5.9</v>
      </c>
      <c r="S79">
        <v>13.45</v>
      </c>
      <c r="V79">
        <v>0</v>
      </c>
      <c r="W79">
        <v>0</v>
      </c>
      <c r="Y79">
        <v>0</v>
      </c>
      <c r="Z79">
        <v>10.92</v>
      </c>
      <c r="AA79">
        <v>97.5</v>
      </c>
      <c r="AB79">
        <v>7.6E-3</v>
      </c>
      <c r="AC79">
        <v>2</v>
      </c>
      <c r="AE79">
        <v>0</v>
      </c>
      <c r="AH79">
        <v>0</v>
      </c>
      <c r="AI79">
        <v>0</v>
      </c>
      <c r="AJ79">
        <v>0.28999999999999998</v>
      </c>
      <c r="AN79">
        <v>0</v>
      </c>
      <c r="AO79">
        <v>0</v>
      </c>
      <c r="AP79">
        <v>2</v>
      </c>
      <c r="AQ79">
        <v>5</v>
      </c>
      <c r="AR79">
        <v>45</v>
      </c>
      <c r="AS79">
        <v>5</v>
      </c>
      <c r="AT79">
        <v>2</v>
      </c>
      <c r="AU79">
        <v>0</v>
      </c>
      <c r="AV79">
        <v>60</v>
      </c>
      <c r="AX79">
        <v>2</v>
      </c>
      <c r="AY79">
        <v>0.36</v>
      </c>
      <c r="AZ79">
        <v>0.01</v>
      </c>
      <c r="BA79">
        <v>0.6</v>
      </c>
      <c r="BB79">
        <v>0.2</v>
      </c>
      <c r="BC79">
        <v>10</v>
      </c>
      <c r="BD79">
        <v>7.19</v>
      </c>
    </row>
    <row r="80" spans="1:56" x14ac:dyDescent="0.25">
      <c r="A80" t="str">
        <f>VLOOKUP(B80,'WQ SOE Site List'!A:B,2,FALSE)</f>
        <v>Tengawai at Tengawai Bridge</v>
      </c>
      <c r="B80" t="s">
        <v>115</v>
      </c>
      <c r="C80">
        <v>1449356</v>
      </c>
      <c r="D80">
        <v>5099137</v>
      </c>
      <c r="E80" s="1">
        <v>43385</v>
      </c>
      <c r="F80" s="2">
        <v>0.47638888888888892</v>
      </c>
      <c r="G80" t="s">
        <v>80</v>
      </c>
      <c r="I80" t="s">
        <v>97</v>
      </c>
      <c r="J80" t="s">
        <v>67</v>
      </c>
      <c r="K80" t="s">
        <v>87</v>
      </c>
      <c r="L80" t="s">
        <v>81</v>
      </c>
      <c r="M80" t="s">
        <v>95</v>
      </c>
      <c r="N80" t="s">
        <v>90</v>
      </c>
      <c r="O80" t="s">
        <v>92</v>
      </c>
      <c r="P80" t="s">
        <v>77</v>
      </c>
      <c r="S80">
        <v>13.95</v>
      </c>
      <c r="V80">
        <v>0</v>
      </c>
      <c r="W80">
        <v>0</v>
      </c>
      <c r="Y80">
        <v>0</v>
      </c>
      <c r="Z80">
        <v>10.4</v>
      </c>
      <c r="AA80">
        <v>94.6</v>
      </c>
      <c r="AB80">
        <v>0.01</v>
      </c>
      <c r="AC80">
        <v>49</v>
      </c>
      <c r="AE80">
        <v>0</v>
      </c>
      <c r="AH80">
        <v>0</v>
      </c>
      <c r="AI80">
        <v>0</v>
      </c>
      <c r="AJ80">
        <v>0.23</v>
      </c>
      <c r="AN80">
        <v>0</v>
      </c>
      <c r="AO80">
        <v>0</v>
      </c>
      <c r="AP80">
        <v>0</v>
      </c>
      <c r="AQ80">
        <v>0</v>
      </c>
      <c r="AR80">
        <v>45</v>
      </c>
      <c r="AS80">
        <v>0</v>
      </c>
      <c r="AT80">
        <v>0</v>
      </c>
      <c r="AU80">
        <v>0</v>
      </c>
      <c r="AV80">
        <v>45</v>
      </c>
      <c r="AX80">
        <v>10</v>
      </c>
      <c r="AY80">
        <v>0.31</v>
      </c>
      <c r="AZ80">
        <v>8.9999999999999993E-3</v>
      </c>
      <c r="BA80" t="s">
        <v>96</v>
      </c>
      <c r="BB80">
        <v>0.2</v>
      </c>
      <c r="BC80">
        <v>10.8</v>
      </c>
      <c r="BD80">
        <v>7.36</v>
      </c>
    </row>
    <row r="81" spans="1:56" x14ac:dyDescent="0.25">
      <c r="A81" t="str">
        <f>VLOOKUP(B81,'WQ SOE Site List'!A:B,2,FALSE)</f>
        <v>Tengawai at Tengawai Bridge</v>
      </c>
      <c r="B81" t="s">
        <v>115</v>
      </c>
      <c r="C81">
        <v>1449356</v>
      </c>
      <c r="D81">
        <v>5099137</v>
      </c>
      <c r="E81" s="1">
        <v>43416</v>
      </c>
      <c r="F81" s="2">
        <v>0.45069444444444445</v>
      </c>
      <c r="G81" t="s">
        <v>80</v>
      </c>
      <c r="I81" t="s">
        <v>97</v>
      </c>
      <c r="J81" t="s">
        <v>67</v>
      </c>
      <c r="K81" t="s">
        <v>73</v>
      </c>
      <c r="L81" t="s">
        <v>81</v>
      </c>
      <c r="M81" t="s">
        <v>78</v>
      </c>
      <c r="N81" t="s">
        <v>82</v>
      </c>
      <c r="O81" t="s">
        <v>84</v>
      </c>
      <c r="P81" t="s">
        <v>77</v>
      </c>
      <c r="Q81">
        <v>0.1</v>
      </c>
      <c r="S81">
        <v>11.66</v>
      </c>
      <c r="Z81">
        <v>9.9700000000000006</v>
      </c>
      <c r="AA81">
        <v>95</v>
      </c>
      <c r="AB81">
        <v>1.9400000000000001E-2</v>
      </c>
      <c r="AC81">
        <v>866</v>
      </c>
      <c r="AJ81">
        <v>0.77</v>
      </c>
      <c r="AY81">
        <v>1.19</v>
      </c>
      <c r="AZ81">
        <v>5.3999999999999999E-2</v>
      </c>
      <c r="BA81">
        <v>37</v>
      </c>
      <c r="BB81">
        <v>29</v>
      </c>
      <c r="BC81">
        <v>13.2</v>
      </c>
      <c r="BD81">
        <v>7.21</v>
      </c>
    </row>
    <row r="82" spans="1:56" x14ac:dyDescent="0.25">
      <c r="A82" t="str">
        <f>VLOOKUP(B82,'WQ SOE Site List'!A:B,2,FALSE)</f>
        <v>Tengawai at Tengawai Bridge</v>
      </c>
      <c r="B82" t="s">
        <v>115</v>
      </c>
      <c r="C82">
        <v>1449356</v>
      </c>
      <c r="D82">
        <v>5099137</v>
      </c>
      <c r="E82" s="1">
        <v>43425</v>
      </c>
      <c r="F82" s="2">
        <v>0.34513888888888888</v>
      </c>
      <c r="I82" t="s">
        <v>104</v>
      </c>
      <c r="J82" t="s">
        <v>67</v>
      </c>
      <c r="K82" t="s">
        <v>73</v>
      </c>
      <c r="L82" t="s">
        <v>81</v>
      </c>
      <c r="M82" t="s">
        <v>78</v>
      </c>
      <c r="N82" t="s">
        <v>82</v>
      </c>
      <c r="O82" t="s">
        <v>84</v>
      </c>
      <c r="T82">
        <v>0</v>
      </c>
      <c r="U82">
        <v>0</v>
      </c>
      <c r="X82">
        <v>0</v>
      </c>
      <c r="AF82">
        <v>0</v>
      </c>
      <c r="AG82">
        <v>0</v>
      </c>
      <c r="AK82">
        <v>0</v>
      </c>
      <c r="AL82">
        <v>0</v>
      </c>
      <c r="AW82">
        <v>0</v>
      </c>
      <c r="BC82">
        <v>9</v>
      </c>
    </row>
    <row r="83" spans="1:56" x14ac:dyDescent="0.25">
      <c r="A83" t="str">
        <f>VLOOKUP(B83,'WQ SOE Site List'!A:B,2,FALSE)</f>
        <v>Tengawai at Tengawai Bridge</v>
      </c>
      <c r="B83" t="s">
        <v>115</v>
      </c>
      <c r="C83">
        <v>1449356</v>
      </c>
      <c r="D83">
        <v>5099137</v>
      </c>
      <c r="E83" s="1">
        <v>43433</v>
      </c>
      <c r="F83" s="2">
        <v>0.34722222222222227</v>
      </c>
      <c r="I83" t="s">
        <v>104</v>
      </c>
      <c r="J83" t="s">
        <v>67</v>
      </c>
      <c r="K83" t="s">
        <v>87</v>
      </c>
      <c r="L83" t="s">
        <v>81</v>
      </c>
      <c r="M83" t="s">
        <v>78</v>
      </c>
      <c r="N83" t="s">
        <v>82</v>
      </c>
      <c r="O83" t="s">
        <v>84</v>
      </c>
      <c r="T83">
        <v>0</v>
      </c>
      <c r="U83">
        <v>0</v>
      </c>
      <c r="X83">
        <v>0</v>
      </c>
      <c r="AF83">
        <v>0</v>
      </c>
      <c r="AG83">
        <v>0</v>
      </c>
      <c r="AK83">
        <v>0</v>
      </c>
      <c r="AL83">
        <v>0</v>
      </c>
      <c r="AW83">
        <v>0</v>
      </c>
      <c r="BC83">
        <v>13</v>
      </c>
    </row>
    <row r="84" spans="1:56" x14ac:dyDescent="0.25">
      <c r="A84" t="str">
        <f>VLOOKUP(B84,'WQ SOE Site List'!A:B,2,FALSE)</f>
        <v>Tengawai at Tengawai Bridge</v>
      </c>
      <c r="B84" t="s">
        <v>115</v>
      </c>
      <c r="C84">
        <v>1449356</v>
      </c>
      <c r="D84">
        <v>5099137</v>
      </c>
      <c r="E84" s="1">
        <v>43439</v>
      </c>
      <c r="F84" s="2">
        <v>0.3520833333333333</v>
      </c>
      <c r="I84" t="s">
        <v>104</v>
      </c>
      <c r="J84" t="s">
        <v>67</v>
      </c>
      <c r="K84" t="s">
        <v>73</v>
      </c>
      <c r="L84" t="s">
        <v>81</v>
      </c>
      <c r="M84" t="s">
        <v>74</v>
      </c>
      <c r="N84" t="s">
        <v>90</v>
      </c>
      <c r="O84" t="s">
        <v>88</v>
      </c>
      <c r="U84">
        <v>0</v>
      </c>
      <c r="X84">
        <v>0</v>
      </c>
      <c r="AF84">
        <v>1</v>
      </c>
      <c r="AG84">
        <v>0</v>
      </c>
      <c r="AK84">
        <v>0</v>
      </c>
      <c r="AL84">
        <v>0</v>
      </c>
      <c r="AM84">
        <v>0</v>
      </c>
      <c r="AW84">
        <v>0</v>
      </c>
      <c r="BC84">
        <v>13.6</v>
      </c>
    </row>
    <row r="85" spans="1:56" x14ac:dyDescent="0.25">
      <c r="A85" t="str">
        <f>VLOOKUP(B85,'WQ SOE Site List'!A:B,2,FALSE)</f>
        <v>Tengawai at Tengawai Bridge</v>
      </c>
      <c r="B85" t="s">
        <v>115</v>
      </c>
      <c r="C85">
        <v>1449356</v>
      </c>
      <c r="D85">
        <v>5099137</v>
      </c>
      <c r="E85" s="1">
        <v>43439</v>
      </c>
      <c r="F85" s="2">
        <v>0.44930555555555557</v>
      </c>
      <c r="G85" t="s">
        <v>80</v>
      </c>
      <c r="I85" t="s">
        <v>97</v>
      </c>
      <c r="J85" t="s">
        <v>86</v>
      </c>
      <c r="K85" t="s">
        <v>87</v>
      </c>
      <c r="L85" t="s">
        <v>81</v>
      </c>
      <c r="M85" t="s">
        <v>95</v>
      </c>
      <c r="N85" t="s">
        <v>82</v>
      </c>
      <c r="O85" t="s">
        <v>84</v>
      </c>
      <c r="P85" t="s">
        <v>77</v>
      </c>
      <c r="Q85">
        <v>0.85</v>
      </c>
      <c r="S85">
        <v>15.57</v>
      </c>
      <c r="V85">
        <v>0</v>
      </c>
      <c r="W85">
        <v>0</v>
      </c>
      <c r="Y85">
        <v>0</v>
      </c>
      <c r="Z85">
        <v>9.02</v>
      </c>
      <c r="AA85">
        <v>89.6</v>
      </c>
      <c r="AB85">
        <v>1.43E-2</v>
      </c>
      <c r="AC85">
        <v>128</v>
      </c>
      <c r="AE85">
        <v>0</v>
      </c>
      <c r="AH85">
        <v>0</v>
      </c>
      <c r="AI85">
        <v>0</v>
      </c>
      <c r="AJ85">
        <v>1.04</v>
      </c>
      <c r="AN85">
        <v>0</v>
      </c>
      <c r="AO85">
        <v>0</v>
      </c>
      <c r="AP85">
        <v>0</v>
      </c>
      <c r="AQ85">
        <v>0</v>
      </c>
      <c r="AR85">
        <v>0</v>
      </c>
      <c r="AS85">
        <v>0</v>
      </c>
      <c r="AT85">
        <v>0</v>
      </c>
      <c r="AU85">
        <v>0</v>
      </c>
      <c r="AV85">
        <v>0</v>
      </c>
      <c r="AX85">
        <v>0</v>
      </c>
      <c r="AY85">
        <v>1.38</v>
      </c>
      <c r="AZ85">
        <v>2.3E-2</v>
      </c>
      <c r="BA85">
        <v>5.0999999999999996</v>
      </c>
      <c r="BB85">
        <v>2.4</v>
      </c>
      <c r="BC85">
        <v>13.8</v>
      </c>
      <c r="BD85">
        <v>7.54</v>
      </c>
    </row>
    <row r="86" spans="1:56" x14ac:dyDescent="0.25">
      <c r="A86" t="str">
        <f>VLOOKUP(B86,'WQ SOE Site List'!A:B,2,FALSE)</f>
        <v>Tengawai at Tengawai Bridge</v>
      </c>
      <c r="B86" t="s">
        <v>115</v>
      </c>
      <c r="C86">
        <v>1449356</v>
      </c>
      <c r="D86">
        <v>5099137</v>
      </c>
      <c r="E86" s="1">
        <v>43446</v>
      </c>
      <c r="F86" s="2">
        <v>0.31666666666666665</v>
      </c>
      <c r="I86" t="s">
        <v>104</v>
      </c>
      <c r="J86" t="s">
        <v>86</v>
      </c>
      <c r="K86" t="s">
        <v>73</v>
      </c>
      <c r="L86" t="s">
        <v>81</v>
      </c>
      <c r="M86" t="s">
        <v>74</v>
      </c>
      <c r="N86" t="s">
        <v>90</v>
      </c>
      <c r="O86" t="s">
        <v>88</v>
      </c>
      <c r="U86">
        <v>0</v>
      </c>
      <c r="X86">
        <v>0</v>
      </c>
      <c r="AF86">
        <v>1</v>
      </c>
      <c r="AG86">
        <v>0</v>
      </c>
      <c r="AK86">
        <v>1</v>
      </c>
      <c r="AL86">
        <v>15</v>
      </c>
      <c r="AM86">
        <v>25</v>
      </c>
      <c r="AW86">
        <v>1</v>
      </c>
      <c r="BC86">
        <v>14</v>
      </c>
    </row>
    <row r="87" spans="1:56" x14ac:dyDescent="0.25">
      <c r="A87" t="str">
        <f>VLOOKUP(B87,'WQ SOE Site List'!A:B,2,FALSE)</f>
        <v>Tengawai at Tengawai Bridge</v>
      </c>
      <c r="B87" t="s">
        <v>115</v>
      </c>
      <c r="C87">
        <v>1449356</v>
      </c>
      <c r="D87">
        <v>5099137</v>
      </c>
      <c r="E87" s="1">
        <v>43453</v>
      </c>
      <c r="F87" s="2">
        <v>0.35833333333333334</v>
      </c>
      <c r="I87" t="s">
        <v>104</v>
      </c>
      <c r="J87" t="s">
        <v>86</v>
      </c>
      <c r="K87" t="s">
        <v>73</v>
      </c>
      <c r="L87" t="s">
        <v>81</v>
      </c>
      <c r="M87" t="s">
        <v>74</v>
      </c>
      <c r="N87" t="s">
        <v>90</v>
      </c>
      <c r="O87" t="s">
        <v>84</v>
      </c>
      <c r="U87">
        <v>0</v>
      </c>
      <c r="X87">
        <v>0</v>
      </c>
      <c r="AF87">
        <v>0</v>
      </c>
      <c r="AG87">
        <v>0</v>
      </c>
      <c r="AK87">
        <v>15</v>
      </c>
      <c r="AL87">
        <v>2</v>
      </c>
      <c r="AM87">
        <v>30</v>
      </c>
      <c r="AW87">
        <v>5</v>
      </c>
      <c r="BC87">
        <v>16</v>
      </c>
    </row>
    <row r="88" spans="1:56" x14ac:dyDescent="0.25">
      <c r="A88" t="str">
        <f>VLOOKUP(B88,'WQ SOE Site List'!A:B,2,FALSE)</f>
        <v>Tengawai at Tengawai Bridge</v>
      </c>
      <c r="B88" t="s">
        <v>115</v>
      </c>
      <c r="C88">
        <v>1449356</v>
      </c>
      <c r="D88">
        <v>5099137</v>
      </c>
      <c r="E88" s="1">
        <v>43468</v>
      </c>
      <c r="F88" s="2">
        <v>0.32430555555555557</v>
      </c>
      <c r="I88" t="s">
        <v>104</v>
      </c>
      <c r="J88" t="s">
        <v>67</v>
      </c>
      <c r="K88" t="s">
        <v>68</v>
      </c>
      <c r="L88" t="s">
        <v>81</v>
      </c>
      <c r="M88" t="s">
        <v>74</v>
      </c>
      <c r="N88" t="s">
        <v>90</v>
      </c>
      <c r="O88" t="s">
        <v>92</v>
      </c>
      <c r="U88">
        <v>2</v>
      </c>
      <c r="X88">
        <v>0</v>
      </c>
      <c r="AF88">
        <v>1</v>
      </c>
      <c r="AG88">
        <v>0</v>
      </c>
      <c r="AK88">
        <v>30</v>
      </c>
      <c r="AL88">
        <v>35</v>
      </c>
      <c r="AM88">
        <v>90</v>
      </c>
      <c r="AW88">
        <v>2</v>
      </c>
      <c r="BC88">
        <v>17</v>
      </c>
    </row>
    <row r="89" spans="1:56" x14ac:dyDescent="0.25">
      <c r="A89" t="str">
        <f>VLOOKUP(B89,'WQ SOE Site List'!A:B,2,FALSE)</f>
        <v>Tengawai at Tengawai Bridge</v>
      </c>
      <c r="B89" t="s">
        <v>115</v>
      </c>
      <c r="C89">
        <v>1449356</v>
      </c>
      <c r="D89">
        <v>5099137</v>
      </c>
      <c r="E89" s="1">
        <v>43474</v>
      </c>
      <c r="F89" s="2">
        <v>0.30763888888888891</v>
      </c>
      <c r="I89" t="s">
        <v>104</v>
      </c>
      <c r="J89" t="s">
        <v>67</v>
      </c>
      <c r="K89" t="s">
        <v>68</v>
      </c>
      <c r="L89" t="s">
        <v>81</v>
      </c>
      <c r="M89" t="s">
        <v>74</v>
      </c>
      <c r="N89" t="s">
        <v>90</v>
      </c>
      <c r="O89" t="s">
        <v>92</v>
      </c>
      <c r="U89">
        <v>0</v>
      </c>
      <c r="X89">
        <v>0</v>
      </c>
      <c r="AF89">
        <v>0</v>
      </c>
      <c r="AG89">
        <v>0</v>
      </c>
      <c r="AK89">
        <v>0</v>
      </c>
      <c r="AL89">
        <v>0</v>
      </c>
      <c r="AW89">
        <v>0</v>
      </c>
      <c r="BC89">
        <v>17.100000000000001</v>
      </c>
    </row>
    <row r="90" spans="1:56" x14ac:dyDescent="0.25">
      <c r="A90" t="str">
        <f>VLOOKUP(B90,'WQ SOE Site List'!A:B,2,FALSE)</f>
        <v>Tengawai at Tengawai Bridge</v>
      </c>
      <c r="B90" t="s">
        <v>115</v>
      </c>
      <c r="C90">
        <v>1449356</v>
      </c>
      <c r="D90">
        <v>5099137</v>
      </c>
      <c r="E90" s="1">
        <v>43480</v>
      </c>
      <c r="F90" s="2">
        <v>0.40486111111111112</v>
      </c>
      <c r="G90" t="s">
        <v>80</v>
      </c>
      <c r="I90" t="s">
        <v>97</v>
      </c>
      <c r="J90" t="s">
        <v>86</v>
      </c>
      <c r="K90" t="s">
        <v>73</v>
      </c>
      <c r="L90" t="s">
        <v>81</v>
      </c>
      <c r="M90" t="s">
        <v>95</v>
      </c>
      <c r="N90" t="s">
        <v>90</v>
      </c>
      <c r="O90" t="s">
        <v>92</v>
      </c>
      <c r="P90" t="s">
        <v>77</v>
      </c>
      <c r="Q90">
        <v>2.35</v>
      </c>
      <c r="S90">
        <v>15.92</v>
      </c>
      <c r="V90">
        <v>0</v>
      </c>
      <c r="W90">
        <v>0</v>
      </c>
      <c r="Y90">
        <v>0</v>
      </c>
      <c r="Z90">
        <v>8.98</v>
      </c>
      <c r="AA90">
        <v>91.9</v>
      </c>
      <c r="AB90">
        <v>6.1999999999999998E-3</v>
      </c>
      <c r="AC90">
        <v>102</v>
      </c>
      <c r="AE90">
        <v>0</v>
      </c>
      <c r="AH90">
        <v>0</v>
      </c>
      <c r="AI90">
        <v>0</v>
      </c>
      <c r="AJ90">
        <v>0.55000000000000004</v>
      </c>
      <c r="AN90">
        <v>0</v>
      </c>
      <c r="AO90">
        <v>0</v>
      </c>
      <c r="AP90">
        <v>0</v>
      </c>
      <c r="AQ90">
        <v>0</v>
      </c>
      <c r="AR90">
        <v>35</v>
      </c>
      <c r="AS90">
        <v>0</v>
      </c>
      <c r="AT90">
        <v>0</v>
      </c>
      <c r="AU90">
        <v>0</v>
      </c>
      <c r="AV90">
        <v>35</v>
      </c>
      <c r="AX90">
        <v>10</v>
      </c>
      <c r="AY90">
        <v>0.72</v>
      </c>
      <c r="AZ90">
        <v>8.0000000000000002E-3</v>
      </c>
      <c r="BA90">
        <v>1.6</v>
      </c>
      <c r="BB90">
        <v>0.4</v>
      </c>
      <c r="BC90">
        <v>16.2</v>
      </c>
      <c r="BD90">
        <v>7.46</v>
      </c>
    </row>
    <row r="91" spans="1:56" x14ac:dyDescent="0.25">
      <c r="A91" t="str">
        <f>VLOOKUP(B91,'WQ SOE Site List'!A:B,2,FALSE)</f>
        <v>Tengawai at Tengawai Bridge</v>
      </c>
      <c r="B91" t="s">
        <v>115</v>
      </c>
      <c r="C91">
        <v>1449356</v>
      </c>
      <c r="D91">
        <v>5099137</v>
      </c>
      <c r="E91" s="1">
        <v>43481</v>
      </c>
      <c r="F91" s="2">
        <v>0.34375</v>
      </c>
      <c r="I91" t="s">
        <v>104</v>
      </c>
      <c r="J91" t="s">
        <v>67</v>
      </c>
      <c r="K91" t="s">
        <v>68</v>
      </c>
      <c r="L91" t="s">
        <v>81</v>
      </c>
      <c r="M91" t="s">
        <v>74</v>
      </c>
      <c r="N91" t="s">
        <v>90</v>
      </c>
      <c r="O91" t="s">
        <v>92</v>
      </c>
      <c r="U91">
        <v>2</v>
      </c>
      <c r="X91">
        <v>0</v>
      </c>
      <c r="AF91">
        <v>1</v>
      </c>
      <c r="AG91">
        <v>0</v>
      </c>
      <c r="AK91">
        <v>0</v>
      </c>
      <c r="AL91">
        <v>5</v>
      </c>
      <c r="AM91">
        <v>65</v>
      </c>
      <c r="AW91">
        <v>1</v>
      </c>
      <c r="BC91">
        <v>16.5</v>
      </c>
    </row>
    <row r="92" spans="1:56" x14ac:dyDescent="0.25">
      <c r="A92" t="str">
        <f>VLOOKUP(B92,'WQ SOE Site List'!A:B,2,FALSE)</f>
        <v>Tengawai at Tengawai Bridge</v>
      </c>
      <c r="B92" t="s">
        <v>115</v>
      </c>
      <c r="C92">
        <v>1449356</v>
      </c>
      <c r="D92">
        <v>5099137</v>
      </c>
      <c r="E92" s="1">
        <v>43488</v>
      </c>
      <c r="F92" s="2">
        <v>0.35000000000000003</v>
      </c>
      <c r="I92" t="s">
        <v>104</v>
      </c>
      <c r="J92" t="s">
        <v>67</v>
      </c>
      <c r="K92" t="s">
        <v>68</v>
      </c>
      <c r="L92" t="s">
        <v>81</v>
      </c>
      <c r="M92" t="s">
        <v>74</v>
      </c>
      <c r="N92" t="s">
        <v>90</v>
      </c>
      <c r="O92" t="s">
        <v>92</v>
      </c>
      <c r="U92">
        <v>1</v>
      </c>
      <c r="X92">
        <v>0</v>
      </c>
      <c r="AF92">
        <v>1</v>
      </c>
      <c r="AG92">
        <v>0</v>
      </c>
      <c r="AK92">
        <v>2</v>
      </c>
      <c r="AL92">
        <v>10</v>
      </c>
      <c r="AM92">
        <v>75</v>
      </c>
      <c r="AW92">
        <v>1</v>
      </c>
      <c r="BC92">
        <v>18.7</v>
      </c>
    </row>
    <row r="93" spans="1:56" x14ac:dyDescent="0.25">
      <c r="A93" t="str">
        <f>VLOOKUP(B93,'WQ SOE Site List'!A:B,2,FALSE)</f>
        <v>Tengawai at Tengawai Bridge</v>
      </c>
      <c r="B93" t="s">
        <v>115</v>
      </c>
      <c r="C93">
        <v>1449356</v>
      </c>
      <c r="D93">
        <v>5099137</v>
      </c>
      <c r="E93" s="1">
        <v>43496</v>
      </c>
      <c r="F93" s="2">
        <v>0.52083333333333337</v>
      </c>
      <c r="I93" t="s">
        <v>104</v>
      </c>
      <c r="J93" t="s">
        <v>67</v>
      </c>
      <c r="K93" t="s">
        <v>68</v>
      </c>
      <c r="L93" t="s">
        <v>81</v>
      </c>
      <c r="M93" t="s">
        <v>74</v>
      </c>
      <c r="N93" t="s">
        <v>90</v>
      </c>
      <c r="U93">
        <v>0</v>
      </c>
      <c r="X93">
        <v>0</v>
      </c>
      <c r="AF93">
        <v>0</v>
      </c>
      <c r="AG93">
        <v>0</v>
      </c>
      <c r="AK93">
        <v>0</v>
      </c>
      <c r="AL93">
        <v>0</v>
      </c>
      <c r="AW93">
        <v>0</v>
      </c>
      <c r="BC93">
        <v>20.7</v>
      </c>
    </row>
    <row r="94" spans="1:56" x14ac:dyDescent="0.25">
      <c r="A94" t="str">
        <f>VLOOKUP(B94,'WQ SOE Site List'!A:B,2,FALSE)</f>
        <v>Tengawai at Tengawai Bridge</v>
      </c>
      <c r="B94" t="s">
        <v>115</v>
      </c>
      <c r="C94">
        <v>1449356</v>
      </c>
      <c r="D94">
        <v>5099137</v>
      </c>
      <c r="E94" s="1">
        <v>43504</v>
      </c>
      <c r="F94" s="2">
        <v>0.33263888888888887</v>
      </c>
      <c r="I94" t="s">
        <v>104</v>
      </c>
      <c r="J94" t="s">
        <v>67</v>
      </c>
      <c r="K94" t="s">
        <v>68</v>
      </c>
      <c r="L94" t="s">
        <v>81</v>
      </c>
      <c r="M94" t="s">
        <v>74</v>
      </c>
      <c r="N94" t="s">
        <v>90</v>
      </c>
      <c r="U94">
        <v>0</v>
      </c>
      <c r="X94">
        <v>0</v>
      </c>
      <c r="AF94">
        <v>0</v>
      </c>
      <c r="AG94">
        <v>0</v>
      </c>
      <c r="AK94">
        <v>0</v>
      </c>
      <c r="AL94">
        <v>0</v>
      </c>
      <c r="AW94">
        <v>0</v>
      </c>
      <c r="BC94">
        <v>16.3</v>
      </c>
    </row>
    <row r="95" spans="1:56" x14ac:dyDescent="0.25">
      <c r="A95" t="str">
        <f>VLOOKUP(B95,'WQ SOE Site List'!A:B,2,FALSE)</f>
        <v>Tengawai at Tengawai Bridge</v>
      </c>
      <c r="B95" t="s">
        <v>115</v>
      </c>
      <c r="C95">
        <v>1449356</v>
      </c>
      <c r="D95">
        <v>5099137</v>
      </c>
      <c r="E95" s="1">
        <v>43509</v>
      </c>
      <c r="F95" s="2">
        <v>0.33680555555555558</v>
      </c>
      <c r="I95" t="s">
        <v>104</v>
      </c>
      <c r="J95" t="s">
        <v>67</v>
      </c>
      <c r="K95" t="s">
        <v>68</v>
      </c>
      <c r="L95" t="s">
        <v>81</v>
      </c>
      <c r="M95" t="s">
        <v>74</v>
      </c>
      <c r="N95" t="s">
        <v>90</v>
      </c>
      <c r="U95">
        <v>1</v>
      </c>
      <c r="X95">
        <v>0</v>
      </c>
      <c r="AF95">
        <v>0</v>
      </c>
      <c r="AG95">
        <v>0</v>
      </c>
      <c r="AK95">
        <v>0</v>
      </c>
      <c r="AL95">
        <v>0</v>
      </c>
      <c r="AW95">
        <v>0</v>
      </c>
      <c r="BC95">
        <v>19.2</v>
      </c>
    </row>
    <row r="96" spans="1:56" x14ac:dyDescent="0.25">
      <c r="A96" t="str">
        <f>VLOOKUP(B96,'WQ SOE Site List'!A:B,2,FALSE)</f>
        <v>Tengawai at Tengawai Bridge</v>
      </c>
      <c r="B96" t="s">
        <v>115</v>
      </c>
      <c r="C96">
        <v>1449356</v>
      </c>
      <c r="D96">
        <v>5099137</v>
      </c>
      <c r="E96" s="1">
        <v>43509</v>
      </c>
      <c r="F96" s="2">
        <v>0.39583333333333331</v>
      </c>
      <c r="G96" t="s">
        <v>80</v>
      </c>
      <c r="I96" t="s">
        <v>97</v>
      </c>
      <c r="J96" t="s">
        <v>67</v>
      </c>
      <c r="K96" t="s">
        <v>68</v>
      </c>
      <c r="L96" t="s">
        <v>81</v>
      </c>
      <c r="M96" t="s">
        <v>95</v>
      </c>
      <c r="N96" t="s">
        <v>90</v>
      </c>
      <c r="O96" t="s">
        <v>92</v>
      </c>
      <c r="P96" t="s">
        <v>77</v>
      </c>
      <c r="Q96" t="s">
        <v>107</v>
      </c>
      <c r="S96">
        <v>17.45</v>
      </c>
      <c r="V96">
        <v>0</v>
      </c>
      <c r="W96">
        <v>0</v>
      </c>
      <c r="Y96">
        <v>0</v>
      </c>
      <c r="Z96">
        <v>7.58</v>
      </c>
      <c r="AA96">
        <v>86.5</v>
      </c>
      <c r="AB96">
        <v>1.24E-2</v>
      </c>
      <c r="AC96">
        <v>13</v>
      </c>
      <c r="AE96">
        <v>0</v>
      </c>
      <c r="AH96">
        <v>0</v>
      </c>
      <c r="AI96">
        <v>0</v>
      </c>
      <c r="AJ96">
        <v>0.185</v>
      </c>
      <c r="AN96">
        <v>5</v>
      </c>
      <c r="AO96">
        <v>0</v>
      </c>
      <c r="AP96">
        <v>0</v>
      </c>
      <c r="AQ96">
        <v>0</v>
      </c>
      <c r="AR96">
        <v>95</v>
      </c>
      <c r="AS96">
        <v>0</v>
      </c>
      <c r="AT96">
        <v>0</v>
      </c>
      <c r="AU96">
        <v>0</v>
      </c>
      <c r="AV96">
        <v>100</v>
      </c>
      <c r="AX96">
        <v>0</v>
      </c>
      <c r="AY96">
        <v>0.32</v>
      </c>
      <c r="AZ96">
        <v>1.4E-2</v>
      </c>
      <c r="BA96" t="s">
        <v>96</v>
      </c>
      <c r="BB96">
        <v>0.2</v>
      </c>
      <c r="BC96">
        <v>21.4</v>
      </c>
      <c r="BD96">
        <v>7.58</v>
      </c>
    </row>
    <row r="97" spans="1:56" x14ac:dyDescent="0.25">
      <c r="A97" t="str">
        <f>VLOOKUP(B97,'WQ SOE Site List'!A:B,2,FALSE)</f>
        <v>Tengawai at Tengawai Bridge</v>
      </c>
      <c r="B97" t="s">
        <v>115</v>
      </c>
      <c r="C97">
        <v>1449356</v>
      </c>
      <c r="D97">
        <v>5099137</v>
      </c>
      <c r="E97" s="1">
        <v>43518</v>
      </c>
      <c r="F97" s="2">
        <v>0.375</v>
      </c>
      <c r="I97" t="s">
        <v>104</v>
      </c>
      <c r="J97" t="s">
        <v>67</v>
      </c>
      <c r="K97" t="s">
        <v>73</v>
      </c>
      <c r="L97" t="s">
        <v>81</v>
      </c>
      <c r="M97" t="s">
        <v>74</v>
      </c>
      <c r="U97">
        <v>5</v>
      </c>
    </row>
    <row r="98" spans="1:56" x14ac:dyDescent="0.25">
      <c r="A98" t="str">
        <f>VLOOKUP(B98,'WQ SOE Site List'!A:B,2,FALSE)</f>
        <v>Tengawai at Tengawai Bridge</v>
      </c>
      <c r="B98" t="s">
        <v>115</v>
      </c>
      <c r="C98">
        <v>1449356</v>
      </c>
      <c r="D98">
        <v>5099137</v>
      </c>
      <c r="E98" s="1">
        <v>43523</v>
      </c>
      <c r="F98" s="2">
        <v>0.33055555555555555</v>
      </c>
      <c r="I98" t="s">
        <v>104</v>
      </c>
      <c r="J98" t="s">
        <v>67</v>
      </c>
      <c r="K98" t="s">
        <v>68</v>
      </c>
      <c r="L98" t="s">
        <v>81</v>
      </c>
      <c r="M98" t="s">
        <v>74</v>
      </c>
      <c r="N98" t="s">
        <v>90</v>
      </c>
      <c r="O98" t="s">
        <v>92</v>
      </c>
      <c r="U98">
        <v>1</v>
      </c>
      <c r="X98">
        <v>0</v>
      </c>
      <c r="AF98">
        <v>0</v>
      </c>
      <c r="AG98">
        <v>0</v>
      </c>
      <c r="AK98">
        <v>5</v>
      </c>
      <c r="AL98">
        <v>75</v>
      </c>
      <c r="AM98">
        <v>90</v>
      </c>
      <c r="AW98">
        <v>3</v>
      </c>
      <c r="BC98">
        <v>16.5</v>
      </c>
    </row>
    <row r="99" spans="1:56" x14ac:dyDescent="0.25">
      <c r="A99" t="str">
        <f>VLOOKUP(B99,'WQ SOE Site List'!A:B,2,FALSE)</f>
        <v>Tengawai at Tengawai Bridge</v>
      </c>
      <c r="B99" t="s">
        <v>115</v>
      </c>
      <c r="C99">
        <v>1449356</v>
      </c>
      <c r="D99">
        <v>5099137</v>
      </c>
      <c r="E99" s="1">
        <v>43529</v>
      </c>
      <c r="F99" s="2">
        <v>0.57013888888888886</v>
      </c>
      <c r="I99" t="s">
        <v>104</v>
      </c>
      <c r="J99" t="s">
        <v>67</v>
      </c>
      <c r="K99" t="s">
        <v>68</v>
      </c>
      <c r="L99" t="s">
        <v>81</v>
      </c>
      <c r="M99" t="s">
        <v>74</v>
      </c>
      <c r="U99">
        <v>5</v>
      </c>
    </row>
    <row r="100" spans="1:56" x14ac:dyDescent="0.25">
      <c r="A100" t="str">
        <f>VLOOKUP(B100,'WQ SOE Site List'!A:B,2,FALSE)</f>
        <v>Tengawai at Tengawai Bridge</v>
      </c>
      <c r="B100" t="s">
        <v>115</v>
      </c>
      <c r="C100">
        <v>1449356</v>
      </c>
      <c r="D100">
        <v>5099137</v>
      </c>
      <c r="E100" s="1">
        <v>43536</v>
      </c>
      <c r="F100" s="2">
        <v>0.48472222222222222</v>
      </c>
      <c r="G100" t="s">
        <v>80</v>
      </c>
      <c r="I100" t="s">
        <v>97</v>
      </c>
      <c r="J100" t="s">
        <v>67</v>
      </c>
      <c r="K100" t="s">
        <v>68</v>
      </c>
      <c r="L100" t="s">
        <v>81</v>
      </c>
      <c r="M100" t="s">
        <v>95</v>
      </c>
      <c r="N100" t="s">
        <v>90</v>
      </c>
      <c r="O100" t="s">
        <v>92</v>
      </c>
      <c r="P100" t="s">
        <v>77</v>
      </c>
      <c r="Q100">
        <v>6.9</v>
      </c>
      <c r="S100">
        <v>17.309999999999999</v>
      </c>
      <c r="V100">
        <v>0</v>
      </c>
      <c r="W100">
        <v>0</v>
      </c>
      <c r="Y100">
        <v>0</v>
      </c>
      <c r="Z100">
        <v>8.39</v>
      </c>
      <c r="AA100">
        <v>89.7</v>
      </c>
      <c r="AB100">
        <v>8.0999999999999996E-3</v>
      </c>
      <c r="AC100">
        <v>31</v>
      </c>
      <c r="AE100">
        <v>0</v>
      </c>
      <c r="AH100">
        <v>0</v>
      </c>
      <c r="AI100">
        <v>0</v>
      </c>
      <c r="AJ100">
        <v>0.126</v>
      </c>
      <c r="AN100">
        <v>0</v>
      </c>
      <c r="AO100">
        <v>0</v>
      </c>
      <c r="AP100">
        <v>2</v>
      </c>
      <c r="AQ100">
        <v>20</v>
      </c>
      <c r="AR100">
        <v>80</v>
      </c>
      <c r="AS100">
        <v>0</v>
      </c>
      <c r="AT100">
        <v>0</v>
      </c>
      <c r="AU100">
        <v>0</v>
      </c>
      <c r="AV100">
        <v>100</v>
      </c>
      <c r="AX100">
        <v>0</v>
      </c>
      <c r="AY100">
        <v>0.28999999999999998</v>
      </c>
      <c r="AZ100">
        <v>1.2E-2</v>
      </c>
      <c r="BA100">
        <v>0.8</v>
      </c>
      <c r="BB100">
        <v>0.2</v>
      </c>
      <c r="BC100">
        <v>18.3</v>
      </c>
      <c r="BD100">
        <v>7.4</v>
      </c>
    </row>
    <row r="101" spans="1:56" x14ac:dyDescent="0.25">
      <c r="A101" t="str">
        <f>VLOOKUP(B101,'WQ SOE Site List'!A:B,2,FALSE)</f>
        <v>Tengawai at Tengawai Bridge</v>
      </c>
      <c r="B101" t="s">
        <v>115</v>
      </c>
      <c r="C101">
        <v>1449356</v>
      </c>
      <c r="D101">
        <v>5099137</v>
      </c>
      <c r="E101" s="1">
        <v>43560</v>
      </c>
      <c r="F101" s="2">
        <v>0.42708333333333331</v>
      </c>
      <c r="G101" t="s">
        <v>80</v>
      </c>
      <c r="I101" t="s">
        <v>97</v>
      </c>
      <c r="J101" t="s">
        <v>67</v>
      </c>
      <c r="K101" t="s">
        <v>87</v>
      </c>
      <c r="L101" t="s">
        <v>81</v>
      </c>
      <c r="M101" t="s">
        <v>95</v>
      </c>
      <c r="N101" t="s">
        <v>90</v>
      </c>
      <c r="O101" t="s">
        <v>92</v>
      </c>
      <c r="P101" t="s">
        <v>77</v>
      </c>
      <c r="Q101">
        <v>7.1</v>
      </c>
      <c r="S101">
        <v>16.52</v>
      </c>
      <c r="V101">
        <v>0</v>
      </c>
      <c r="W101">
        <v>0</v>
      </c>
      <c r="Y101">
        <v>0</v>
      </c>
      <c r="Z101">
        <v>6.78</v>
      </c>
      <c r="AA101">
        <v>67.099999999999994</v>
      </c>
      <c r="AB101">
        <v>7.1000000000000004E-3</v>
      </c>
      <c r="AC101">
        <v>40</v>
      </c>
      <c r="AE101">
        <v>0</v>
      </c>
      <c r="AH101">
        <v>0</v>
      </c>
      <c r="AI101">
        <v>0</v>
      </c>
      <c r="AJ101">
        <v>0.04</v>
      </c>
      <c r="AN101">
        <v>0</v>
      </c>
      <c r="AO101">
        <v>0</v>
      </c>
      <c r="AP101">
        <v>0</v>
      </c>
      <c r="AQ101">
        <v>0</v>
      </c>
      <c r="AR101">
        <v>0</v>
      </c>
      <c r="AS101">
        <v>0</v>
      </c>
      <c r="AT101">
        <v>50</v>
      </c>
      <c r="AU101">
        <v>50</v>
      </c>
      <c r="AV101">
        <v>100</v>
      </c>
      <c r="AX101">
        <v>0</v>
      </c>
      <c r="AY101">
        <v>0.16400000000000001</v>
      </c>
      <c r="AZ101">
        <v>8.0000000000000002E-3</v>
      </c>
      <c r="BA101" t="s">
        <v>96</v>
      </c>
      <c r="BB101">
        <v>0.2</v>
      </c>
      <c r="BC101">
        <v>15.3</v>
      </c>
      <c r="BD101">
        <v>7.28</v>
      </c>
    </row>
    <row r="102" spans="1:56" x14ac:dyDescent="0.25">
      <c r="A102" t="str">
        <f>VLOOKUP(B102,'WQ SOE Site List'!A:B,2,FALSE)</f>
        <v>Tengawai at Tengawai Bridge</v>
      </c>
      <c r="B102" t="s">
        <v>115</v>
      </c>
      <c r="C102">
        <v>1449356</v>
      </c>
      <c r="D102">
        <v>5099137</v>
      </c>
      <c r="E102" s="1">
        <v>43600</v>
      </c>
      <c r="F102" s="2">
        <v>0.48055555555555557</v>
      </c>
      <c r="G102" t="s">
        <v>80</v>
      </c>
      <c r="I102" t="s">
        <v>97</v>
      </c>
      <c r="J102" t="s">
        <v>67</v>
      </c>
      <c r="K102" t="s">
        <v>68</v>
      </c>
      <c r="L102" t="s">
        <v>81</v>
      </c>
      <c r="M102" t="s">
        <v>95</v>
      </c>
      <c r="N102" t="s">
        <v>90</v>
      </c>
      <c r="O102" t="s">
        <v>92</v>
      </c>
      <c r="P102" t="s">
        <v>77</v>
      </c>
      <c r="Q102">
        <v>6.1</v>
      </c>
      <c r="S102">
        <v>13.4</v>
      </c>
      <c r="V102">
        <v>0</v>
      </c>
      <c r="W102">
        <v>5</v>
      </c>
      <c r="Y102">
        <v>0</v>
      </c>
      <c r="Z102">
        <v>10.57</v>
      </c>
      <c r="AA102">
        <v>98.8</v>
      </c>
      <c r="AB102">
        <v>3.0000000000000001E-3</v>
      </c>
      <c r="AC102">
        <v>14</v>
      </c>
      <c r="AE102">
        <v>0</v>
      </c>
      <c r="AH102">
        <v>0</v>
      </c>
      <c r="AI102">
        <v>0</v>
      </c>
      <c r="AJ102">
        <v>2.5999999999999999E-2</v>
      </c>
      <c r="AN102">
        <v>0</v>
      </c>
      <c r="AO102">
        <v>0</v>
      </c>
      <c r="AP102">
        <v>0</v>
      </c>
      <c r="AQ102">
        <v>30</v>
      </c>
      <c r="AR102">
        <v>50</v>
      </c>
      <c r="AS102">
        <v>10</v>
      </c>
      <c r="AT102">
        <v>5</v>
      </c>
      <c r="AU102">
        <v>0</v>
      </c>
      <c r="AV102">
        <v>95</v>
      </c>
      <c r="AX102">
        <v>0</v>
      </c>
      <c r="AY102">
        <v>0.13</v>
      </c>
      <c r="AZ102">
        <v>6.0000000000000001E-3</v>
      </c>
      <c r="BA102">
        <v>0.6</v>
      </c>
      <c r="BB102">
        <v>0.3</v>
      </c>
      <c r="BC102">
        <v>11.5</v>
      </c>
      <c r="BD102">
        <v>7.58</v>
      </c>
    </row>
    <row r="103" spans="1:56" x14ac:dyDescent="0.25">
      <c r="A103" t="str">
        <f>VLOOKUP(B103,'WQ SOE Site List'!A:B,2,FALSE)</f>
        <v>Tengawai at Tengawai Bridge</v>
      </c>
      <c r="B103" t="s">
        <v>115</v>
      </c>
      <c r="C103">
        <v>1449356</v>
      </c>
      <c r="D103">
        <v>5099137</v>
      </c>
      <c r="E103" s="1">
        <v>43627</v>
      </c>
      <c r="F103" s="2">
        <v>0.49791666666666662</v>
      </c>
      <c r="G103" t="s">
        <v>80</v>
      </c>
      <c r="I103" t="s">
        <v>97</v>
      </c>
      <c r="J103" t="s">
        <v>67</v>
      </c>
      <c r="K103" t="s">
        <v>68</v>
      </c>
      <c r="L103" t="s">
        <v>81</v>
      </c>
      <c r="M103" t="s">
        <v>74</v>
      </c>
      <c r="N103" t="s">
        <v>90</v>
      </c>
      <c r="O103" t="s">
        <v>92</v>
      </c>
      <c r="P103" t="s">
        <v>77</v>
      </c>
      <c r="Q103">
        <v>6.35</v>
      </c>
      <c r="S103">
        <v>13.55</v>
      </c>
      <c r="U103">
        <v>0</v>
      </c>
      <c r="X103">
        <v>0</v>
      </c>
      <c r="Z103">
        <v>11.82</v>
      </c>
      <c r="AA103">
        <v>101.2</v>
      </c>
      <c r="AB103">
        <v>6.1999999999999998E-3</v>
      </c>
      <c r="AC103">
        <v>20</v>
      </c>
      <c r="AD103">
        <v>0</v>
      </c>
      <c r="AF103">
        <v>5</v>
      </c>
      <c r="AG103">
        <v>5</v>
      </c>
      <c r="AJ103">
        <v>0.59</v>
      </c>
      <c r="AK103">
        <v>10</v>
      </c>
      <c r="AL103">
        <v>75</v>
      </c>
      <c r="AM103">
        <v>95</v>
      </c>
      <c r="AW103">
        <v>0</v>
      </c>
      <c r="AY103">
        <v>0.73</v>
      </c>
      <c r="AZ103">
        <v>7.0000000000000001E-3</v>
      </c>
      <c r="BA103" t="s">
        <v>96</v>
      </c>
      <c r="BB103">
        <v>0.3</v>
      </c>
      <c r="BC103">
        <v>8.1999999999999993</v>
      </c>
      <c r="BD103">
        <v>7.54</v>
      </c>
    </row>
    <row r="104" spans="1:56" x14ac:dyDescent="0.25">
      <c r="A104" t="str">
        <f>VLOOKUP(B104,'WQ SOE Site List'!A:B,2,FALSE)</f>
        <v>Tengawai at Tengawai Bridge</v>
      </c>
      <c r="B104" t="s">
        <v>115</v>
      </c>
      <c r="C104">
        <v>1449356</v>
      </c>
      <c r="D104">
        <v>5099137</v>
      </c>
      <c r="E104" s="1">
        <v>43654</v>
      </c>
      <c r="F104" s="2">
        <v>0.48958333333333331</v>
      </c>
      <c r="G104" t="s">
        <v>80</v>
      </c>
      <c r="I104" t="s">
        <v>97</v>
      </c>
      <c r="J104" t="s">
        <v>67</v>
      </c>
      <c r="K104" t="s">
        <v>68</v>
      </c>
      <c r="L104" t="s">
        <v>81</v>
      </c>
      <c r="M104" t="s">
        <v>95</v>
      </c>
      <c r="N104" t="s">
        <v>90</v>
      </c>
      <c r="O104" t="s">
        <v>92</v>
      </c>
      <c r="P104" t="s">
        <v>77</v>
      </c>
      <c r="Q104">
        <v>4.25</v>
      </c>
      <c r="S104">
        <v>13.45</v>
      </c>
      <c r="V104">
        <v>0</v>
      </c>
      <c r="W104">
        <v>0</v>
      </c>
      <c r="Y104">
        <v>0</v>
      </c>
      <c r="Z104">
        <v>13.36</v>
      </c>
      <c r="AA104">
        <v>109.6</v>
      </c>
      <c r="AB104">
        <v>3.8E-3</v>
      </c>
      <c r="AC104">
        <v>5</v>
      </c>
      <c r="AE104">
        <v>0</v>
      </c>
      <c r="AH104">
        <v>2</v>
      </c>
      <c r="AI104">
        <v>2</v>
      </c>
      <c r="AJ104">
        <v>0.32</v>
      </c>
      <c r="AN104">
        <v>5</v>
      </c>
      <c r="AO104">
        <v>0</v>
      </c>
      <c r="AP104">
        <v>5</v>
      </c>
      <c r="AQ104">
        <v>10</v>
      </c>
      <c r="AR104">
        <v>75</v>
      </c>
      <c r="AS104">
        <v>0</v>
      </c>
      <c r="AT104">
        <v>0</v>
      </c>
      <c r="AU104">
        <v>0</v>
      </c>
      <c r="AV104">
        <v>97</v>
      </c>
      <c r="AX104">
        <v>0</v>
      </c>
      <c r="AY104">
        <v>0.41</v>
      </c>
      <c r="AZ104" t="s">
        <v>83</v>
      </c>
      <c r="BA104" t="s">
        <v>96</v>
      </c>
      <c r="BB104">
        <v>0.1</v>
      </c>
      <c r="BC104">
        <v>6.4</v>
      </c>
      <c r="BD104">
        <v>7.86</v>
      </c>
    </row>
    <row r="105" spans="1:56" x14ac:dyDescent="0.25">
      <c r="A105" t="str">
        <f>VLOOKUP(B105,'WQ SOE Site List'!A:B,2,FALSE)</f>
        <v>Orakipoa, Milford Lagoon rd.</v>
      </c>
      <c r="B105" t="s">
        <v>126</v>
      </c>
      <c r="C105">
        <v>1467257</v>
      </c>
      <c r="D105">
        <v>5097462</v>
      </c>
      <c r="E105" s="1">
        <v>42746</v>
      </c>
      <c r="F105" s="2">
        <v>0.49652777777777773</v>
      </c>
      <c r="G105" t="s">
        <v>60</v>
      </c>
      <c r="I105" t="s">
        <v>97</v>
      </c>
      <c r="J105" t="s">
        <v>67</v>
      </c>
      <c r="K105" t="s">
        <v>68</v>
      </c>
      <c r="L105" t="s">
        <v>69</v>
      </c>
      <c r="M105" t="s">
        <v>95</v>
      </c>
      <c r="N105" t="s">
        <v>70</v>
      </c>
      <c r="O105" t="s">
        <v>91</v>
      </c>
      <c r="P105">
        <v>1.0999999999999999E-2</v>
      </c>
      <c r="Q105">
        <v>1.91</v>
      </c>
      <c r="S105">
        <v>16.82</v>
      </c>
      <c r="V105">
        <v>0</v>
      </c>
      <c r="W105">
        <v>0</v>
      </c>
      <c r="Y105">
        <v>0</v>
      </c>
      <c r="Z105">
        <v>9.49</v>
      </c>
      <c r="AA105">
        <v>90.8</v>
      </c>
      <c r="AB105">
        <v>0.04</v>
      </c>
      <c r="AC105">
        <v>1986</v>
      </c>
      <c r="AE105">
        <v>2</v>
      </c>
      <c r="AH105">
        <v>5</v>
      </c>
      <c r="AI105">
        <v>50</v>
      </c>
      <c r="AJ105">
        <v>1.63</v>
      </c>
      <c r="AN105">
        <v>0</v>
      </c>
      <c r="AO105">
        <v>0</v>
      </c>
      <c r="AP105">
        <v>0</v>
      </c>
      <c r="AQ105">
        <v>0</v>
      </c>
      <c r="AR105">
        <v>20</v>
      </c>
      <c r="AS105">
        <v>20</v>
      </c>
      <c r="AT105">
        <v>0</v>
      </c>
      <c r="AU105">
        <v>0</v>
      </c>
      <c r="AV105">
        <v>40</v>
      </c>
      <c r="AX105">
        <v>10</v>
      </c>
      <c r="AY105">
        <v>1.72</v>
      </c>
      <c r="AZ105">
        <v>7.6999999999999999E-2</v>
      </c>
      <c r="BA105">
        <v>5.5</v>
      </c>
      <c r="BB105">
        <v>2.9</v>
      </c>
      <c r="BC105">
        <v>13.4</v>
      </c>
      <c r="BD105">
        <v>7.15</v>
      </c>
    </row>
    <row r="106" spans="1:56" x14ac:dyDescent="0.25">
      <c r="A106" t="str">
        <f>VLOOKUP(B106,'WQ SOE Site List'!A:B,2,FALSE)</f>
        <v>Orakipoa, Milford Lagoon rd.</v>
      </c>
      <c r="B106" t="s">
        <v>126</v>
      </c>
      <c r="C106">
        <v>1467257</v>
      </c>
      <c r="D106">
        <v>5097462</v>
      </c>
      <c r="E106" s="1">
        <v>42781</v>
      </c>
      <c r="F106" s="2">
        <v>0.50624999999999998</v>
      </c>
      <c r="G106" t="s">
        <v>60</v>
      </c>
      <c r="I106" t="s">
        <v>97</v>
      </c>
      <c r="J106" t="s">
        <v>67</v>
      </c>
      <c r="K106" t="s">
        <v>68</v>
      </c>
      <c r="L106" t="s">
        <v>69</v>
      </c>
      <c r="M106" t="s">
        <v>74</v>
      </c>
      <c r="N106" t="s">
        <v>90</v>
      </c>
      <c r="O106" t="s">
        <v>88</v>
      </c>
      <c r="P106">
        <v>1.2E-2</v>
      </c>
      <c r="Q106">
        <v>3.18</v>
      </c>
      <c r="S106">
        <v>15.11</v>
      </c>
      <c r="U106">
        <v>0</v>
      </c>
      <c r="X106">
        <v>0</v>
      </c>
      <c r="Z106">
        <v>9.5500000000000007</v>
      </c>
      <c r="AA106">
        <v>92.3</v>
      </c>
      <c r="AB106">
        <v>3.1E-2</v>
      </c>
      <c r="AC106" t="s">
        <v>66</v>
      </c>
      <c r="AD106">
        <v>5</v>
      </c>
      <c r="AF106">
        <v>5</v>
      </c>
      <c r="AG106">
        <v>40</v>
      </c>
      <c r="AJ106">
        <v>1.45</v>
      </c>
      <c r="AK106">
        <v>0</v>
      </c>
      <c r="AL106">
        <v>2</v>
      </c>
      <c r="AM106">
        <v>25</v>
      </c>
      <c r="AW106">
        <v>40</v>
      </c>
      <c r="AY106">
        <v>1.75</v>
      </c>
      <c r="AZ106">
        <v>3.5999999999999997E-2</v>
      </c>
      <c r="BA106">
        <v>1.4</v>
      </c>
      <c r="BB106">
        <v>1.1000000000000001</v>
      </c>
      <c r="BC106">
        <v>13.6</v>
      </c>
      <c r="BD106">
        <v>7.03</v>
      </c>
    </row>
    <row r="107" spans="1:56" x14ac:dyDescent="0.25">
      <c r="A107" t="str">
        <f>VLOOKUP(B107,'WQ SOE Site List'!A:B,2,FALSE)</f>
        <v>Orakipoa, Milford Lagoon rd.</v>
      </c>
      <c r="B107" t="s">
        <v>126</v>
      </c>
      <c r="C107">
        <v>1467257</v>
      </c>
      <c r="D107">
        <v>5097462</v>
      </c>
      <c r="E107" s="1">
        <v>42803</v>
      </c>
      <c r="F107" s="2">
        <v>0.5083333333333333</v>
      </c>
      <c r="G107" t="s">
        <v>60</v>
      </c>
      <c r="I107" t="s">
        <v>97</v>
      </c>
      <c r="J107" t="s">
        <v>67</v>
      </c>
      <c r="K107" t="s">
        <v>68</v>
      </c>
      <c r="L107" t="s">
        <v>69</v>
      </c>
      <c r="M107" t="s">
        <v>95</v>
      </c>
      <c r="N107" t="s">
        <v>90</v>
      </c>
      <c r="O107" t="s">
        <v>88</v>
      </c>
      <c r="P107" t="s">
        <v>77</v>
      </c>
      <c r="Q107">
        <v>3.12</v>
      </c>
      <c r="S107">
        <v>14.92</v>
      </c>
      <c r="V107">
        <v>1</v>
      </c>
      <c r="W107">
        <v>0</v>
      </c>
      <c r="Y107">
        <v>0</v>
      </c>
      <c r="Z107">
        <v>11</v>
      </c>
      <c r="AA107">
        <v>103.8</v>
      </c>
      <c r="AB107">
        <v>2.3E-2</v>
      </c>
      <c r="AC107">
        <v>517</v>
      </c>
      <c r="AE107">
        <v>10</v>
      </c>
      <c r="AH107">
        <v>5</v>
      </c>
      <c r="AI107">
        <v>40</v>
      </c>
      <c r="AJ107">
        <v>1.39</v>
      </c>
      <c r="AN107">
        <v>1</v>
      </c>
      <c r="AO107">
        <v>0</v>
      </c>
      <c r="AP107">
        <v>0</v>
      </c>
      <c r="AQ107">
        <v>0</v>
      </c>
      <c r="AR107">
        <v>25</v>
      </c>
      <c r="AS107">
        <v>5</v>
      </c>
      <c r="AT107">
        <v>0</v>
      </c>
      <c r="AU107">
        <v>2</v>
      </c>
      <c r="AV107">
        <v>35</v>
      </c>
      <c r="AX107">
        <v>10</v>
      </c>
      <c r="AY107">
        <v>1.65</v>
      </c>
      <c r="AZ107">
        <v>8.2000000000000003E-2</v>
      </c>
      <c r="BA107">
        <v>1.8</v>
      </c>
      <c r="BB107">
        <v>0.9</v>
      </c>
      <c r="BC107">
        <v>13.2</v>
      </c>
      <c r="BD107">
        <v>6.94</v>
      </c>
    </row>
    <row r="108" spans="1:56" x14ac:dyDescent="0.25">
      <c r="A108" t="str">
        <f>VLOOKUP(B108,'WQ SOE Site List'!A:B,2,FALSE)</f>
        <v>Orakipoa, Milford Lagoon rd.</v>
      </c>
      <c r="B108" t="s">
        <v>126</v>
      </c>
      <c r="C108">
        <v>1467257</v>
      </c>
      <c r="D108">
        <v>5097462</v>
      </c>
      <c r="E108" s="1">
        <v>42837</v>
      </c>
      <c r="F108" s="2">
        <v>0.63402777777777775</v>
      </c>
      <c r="G108" t="s">
        <v>60</v>
      </c>
      <c r="I108" t="s">
        <v>97</v>
      </c>
      <c r="J108" t="s">
        <v>67</v>
      </c>
      <c r="K108" t="s">
        <v>73</v>
      </c>
      <c r="L108" t="s">
        <v>69</v>
      </c>
      <c r="M108" t="s">
        <v>78</v>
      </c>
      <c r="N108" t="s">
        <v>70</v>
      </c>
      <c r="O108" t="s">
        <v>88</v>
      </c>
      <c r="P108">
        <v>1.1000000000000001</v>
      </c>
      <c r="S108">
        <v>25.27</v>
      </c>
      <c r="Z108">
        <v>6.74</v>
      </c>
      <c r="AA108">
        <v>63.7</v>
      </c>
      <c r="AB108">
        <v>0.13600000000000001</v>
      </c>
      <c r="AC108" t="s">
        <v>66</v>
      </c>
      <c r="AJ108">
        <v>1.75</v>
      </c>
      <c r="AY108">
        <v>4.7</v>
      </c>
      <c r="AZ108">
        <v>0.28999999999999998</v>
      </c>
      <c r="BA108">
        <v>12.4</v>
      </c>
      <c r="BB108">
        <v>9.6</v>
      </c>
      <c r="BC108">
        <v>12.8</v>
      </c>
      <c r="BD108">
        <v>6.99</v>
      </c>
    </row>
    <row r="109" spans="1:56" x14ac:dyDescent="0.25">
      <c r="A109" t="str">
        <f>VLOOKUP(B109,'WQ SOE Site List'!A:B,2,FALSE)</f>
        <v>Orakipoa, Milford Lagoon rd.</v>
      </c>
      <c r="B109" t="s">
        <v>126</v>
      </c>
      <c r="C109">
        <v>1467257</v>
      </c>
      <c r="D109">
        <v>5097462</v>
      </c>
      <c r="E109" s="1">
        <v>42857</v>
      </c>
      <c r="F109" s="2">
        <v>0.5395833333333333</v>
      </c>
      <c r="G109" t="s">
        <v>60</v>
      </c>
      <c r="I109" t="s">
        <v>97</v>
      </c>
      <c r="J109" t="s">
        <v>67</v>
      </c>
      <c r="K109" t="s">
        <v>68</v>
      </c>
      <c r="L109" t="s">
        <v>69</v>
      </c>
      <c r="M109" t="s">
        <v>95</v>
      </c>
      <c r="N109" t="s">
        <v>90</v>
      </c>
      <c r="O109" t="s">
        <v>88</v>
      </c>
      <c r="P109">
        <v>1.6E-2</v>
      </c>
      <c r="Q109">
        <v>1.6</v>
      </c>
      <c r="S109">
        <v>17.28</v>
      </c>
      <c r="V109">
        <v>1</v>
      </c>
      <c r="W109">
        <v>0</v>
      </c>
      <c r="Y109">
        <v>0</v>
      </c>
      <c r="Z109">
        <v>11.51</v>
      </c>
      <c r="AA109">
        <v>102.2</v>
      </c>
      <c r="AB109">
        <v>2.9000000000000001E-2</v>
      </c>
      <c r="AC109">
        <v>517</v>
      </c>
      <c r="AE109">
        <v>2</v>
      </c>
      <c r="AH109">
        <v>2</v>
      </c>
      <c r="AI109">
        <v>30</v>
      </c>
      <c r="AJ109">
        <v>2.4</v>
      </c>
      <c r="AN109">
        <v>0</v>
      </c>
      <c r="AO109">
        <v>0</v>
      </c>
      <c r="AP109">
        <v>0</v>
      </c>
      <c r="AQ109">
        <v>0</v>
      </c>
      <c r="AR109">
        <v>50</v>
      </c>
      <c r="AS109">
        <v>5</v>
      </c>
      <c r="AT109">
        <v>0</v>
      </c>
      <c r="AU109">
        <v>2</v>
      </c>
      <c r="AV109">
        <v>55</v>
      </c>
      <c r="AX109">
        <v>15</v>
      </c>
      <c r="AY109">
        <v>2.7</v>
      </c>
      <c r="AZ109">
        <v>4.3999999999999997E-2</v>
      </c>
      <c r="BA109">
        <v>4.5999999999999996</v>
      </c>
      <c r="BB109">
        <v>2.4</v>
      </c>
      <c r="BC109">
        <v>10.199999999999999</v>
      </c>
      <c r="BD109">
        <v>7.37</v>
      </c>
    </row>
    <row r="110" spans="1:56" x14ac:dyDescent="0.25">
      <c r="A110" t="str">
        <f>VLOOKUP(B110,'WQ SOE Site List'!A:B,2,FALSE)</f>
        <v>Orakipoa, Milford Lagoon rd.</v>
      </c>
      <c r="B110" t="s">
        <v>126</v>
      </c>
      <c r="C110">
        <v>1467257</v>
      </c>
      <c r="D110">
        <v>5097462</v>
      </c>
      <c r="E110" s="1">
        <v>42894</v>
      </c>
      <c r="F110" s="2">
        <v>0.54375000000000007</v>
      </c>
      <c r="G110" t="s">
        <v>60</v>
      </c>
      <c r="I110" t="s">
        <v>97</v>
      </c>
      <c r="J110" t="s">
        <v>67</v>
      </c>
      <c r="K110" t="s">
        <v>68</v>
      </c>
      <c r="L110" t="s">
        <v>69</v>
      </c>
      <c r="M110" t="s">
        <v>95</v>
      </c>
      <c r="N110" t="s">
        <v>90</v>
      </c>
      <c r="O110" t="s">
        <v>88</v>
      </c>
      <c r="P110" t="s">
        <v>77</v>
      </c>
      <c r="Q110">
        <v>1.62</v>
      </c>
      <c r="S110">
        <v>17.010000000000002</v>
      </c>
      <c r="V110">
        <v>0</v>
      </c>
      <c r="W110">
        <v>0</v>
      </c>
      <c r="Y110">
        <v>0</v>
      </c>
      <c r="Z110">
        <v>11.74</v>
      </c>
      <c r="AA110">
        <v>103.4</v>
      </c>
      <c r="AB110">
        <v>1.5299999999999999E-2</v>
      </c>
      <c r="AC110">
        <v>158</v>
      </c>
      <c r="AE110">
        <v>0</v>
      </c>
      <c r="AH110">
        <v>2</v>
      </c>
      <c r="AI110">
        <v>25</v>
      </c>
      <c r="AJ110">
        <v>2.5</v>
      </c>
      <c r="AN110">
        <v>0</v>
      </c>
      <c r="AO110">
        <v>0</v>
      </c>
      <c r="AQ110">
        <v>0</v>
      </c>
      <c r="AR110">
        <v>50</v>
      </c>
      <c r="AS110">
        <v>1</v>
      </c>
      <c r="AT110">
        <v>0</v>
      </c>
      <c r="AU110">
        <v>2</v>
      </c>
      <c r="AV110">
        <v>55</v>
      </c>
      <c r="AX110">
        <v>10</v>
      </c>
      <c r="AY110">
        <v>2.8</v>
      </c>
      <c r="AZ110">
        <v>2.9000000000000001E-2</v>
      </c>
      <c r="BA110">
        <v>4.4000000000000004</v>
      </c>
      <c r="BB110">
        <v>3.3</v>
      </c>
      <c r="BC110">
        <v>10.1</v>
      </c>
      <c r="BD110">
        <v>7.4</v>
      </c>
    </row>
    <row r="111" spans="1:56" x14ac:dyDescent="0.25">
      <c r="A111" t="str">
        <f>VLOOKUP(B111,'WQ SOE Site List'!A:B,2,FALSE)</f>
        <v>Orakipoa, Milford Lagoon rd.</v>
      </c>
      <c r="B111" t="s">
        <v>126</v>
      </c>
      <c r="C111">
        <v>1467257</v>
      </c>
      <c r="D111">
        <v>5097462</v>
      </c>
      <c r="E111" s="1">
        <v>42922</v>
      </c>
      <c r="F111" s="2">
        <v>0.5493055555555556</v>
      </c>
      <c r="G111" t="s">
        <v>60</v>
      </c>
      <c r="I111" t="s">
        <v>97</v>
      </c>
      <c r="J111" t="s">
        <v>67</v>
      </c>
      <c r="K111" t="s">
        <v>68</v>
      </c>
      <c r="L111" t="s">
        <v>69</v>
      </c>
      <c r="M111" t="s">
        <v>95</v>
      </c>
      <c r="N111" t="s">
        <v>70</v>
      </c>
      <c r="O111" t="s">
        <v>88</v>
      </c>
      <c r="P111">
        <v>1.4999999999999999E-2</v>
      </c>
      <c r="Q111">
        <v>1.31</v>
      </c>
      <c r="S111">
        <v>19.71</v>
      </c>
      <c r="V111">
        <v>0</v>
      </c>
      <c r="W111">
        <v>0</v>
      </c>
      <c r="Y111">
        <v>0</v>
      </c>
      <c r="Z111">
        <v>11.72</v>
      </c>
      <c r="AA111">
        <v>98.6</v>
      </c>
      <c r="AB111">
        <v>1.6199999999999999E-2</v>
      </c>
      <c r="AC111">
        <v>73</v>
      </c>
      <c r="AE111">
        <v>0</v>
      </c>
      <c r="AH111">
        <v>2</v>
      </c>
      <c r="AI111">
        <v>20</v>
      </c>
      <c r="AJ111">
        <v>2.4</v>
      </c>
      <c r="AN111">
        <v>0</v>
      </c>
      <c r="AO111">
        <v>0</v>
      </c>
      <c r="AP111">
        <v>0</v>
      </c>
      <c r="AQ111">
        <v>0</v>
      </c>
      <c r="AR111">
        <v>60</v>
      </c>
      <c r="AS111">
        <v>5</v>
      </c>
      <c r="AT111">
        <v>0</v>
      </c>
      <c r="AU111">
        <v>0</v>
      </c>
      <c r="AV111">
        <v>65</v>
      </c>
      <c r="AX111">
        <v>25</v>
      </c>
      <c r="AY111">
        <v>2.8</v>
      </c>
      <c r="AZ111">
        <v>3.2000000000000001E-2</v>
      </c>
      <c r="BA111">
        <v>5.4</v>
      </c>
      <c r="BB111">
        <v>3.7</v>
      </c>
      <c r="BC111">
        <v>7.9</v>
      </c>
      <c r="BD111">
        <v>7.34</v>
      </c>
    </row>
    <row r="112" spans="1:56" x14ac:dyDescent="0.25">
      <c r="A112" t="str">
        <f>VLOOKUP(B112,'WQ SOE Site List'!A:B,2,FALSE)</f>
        <v>Orakipoa, Milford Lagoon rd.</v>
      </c>
      <c r="B112" t="s">
        <v>126</v>
      </c>
      <c r="C112">
        <v>1467257</v>
      </c>
      <c r="D112">
        <v>5097462</v>
      </c>
      <c r="E112" s="1">
        <v>42950</v>
      </c>
      <c r="F112" s="2">
        <v>0.54236111111111118</v>
      </c>
      <c r="G112" t="s">
        <v>60</v>
      </c>
      <c r="I112" t="s">
        <v>97</v>
      </c>
      <c r="J112" t="s">
        <v>67</v>
      </c>
      <c r="K112" t="s">
        <v>73</v>
      </c>
      <c r="L112" t="s">
        <v>69</v>
      </c>
      <c r="M112" t="s">
        <v>95</v>
      </c>
      <c r="N112" t="s">
        <v>90</v>
      </c>
      <c r="O112" t="s">
        <v>88</v>
      </c>
      <c r="P112">
        <v>2.3E-2</v>
      </c>
      <c r="Q112">
        <v>1.44</v>
      </c>
      <c r="S112">
        <v>20.84</v>
      </c>
      <c r="V112">
        <v>0</v>
      </c>
      <c r="W112">
        <v>0</v>
      </c>
      <c r="Y112">
        <v>0</v>
      </c>
      <c r="Z112">
        <v>11.37</v>
      </c>
      <c r="AA112">
        <v>97.9</v>
      </c>
      <c r="AB112">
        <v>2.1000000000000001E-2</v>
      </c>
      <c r="AC112">
        <v>56</v>
      </c>
      <c r="AE112">
        <v>0</v>
      </c>
      <c r="AH112">
        <v>1</v>
      </c>
      <c r="AI112">
        <v>35</v>
      </c>
      <c r="AJ112">
        <v>2.9</v>
      </c>
      <c r="AN112">
        <v>0</v>
      </c>
      <c r="AO112">
        <v>0</v>
      </c>
      <c r="AP112">
        <v>0</v>
      </c>
      <c r="AQ112">
        <v>0</v>
      </c>
      <c r="AR112">
        <v>5</v>
      </c>
      <c r="AS112">
        <v>1</v>
      </c>
      <c r="AT112">
        <v>0</v>
      </c>
      <c r="AU112">
        <v>0</v>
      </c>
      <c r="AV112">
        <v>5</v>
      </c>
      <c r="AX112">
        <v>40</v>
      </c>
      <c r="AY112">
        <v>3</v>
      </c>
      <c r="AZ112">
        <v>3.7999999999999999E-2</v>
      </c>
      <c r="BA112">
        <v>5.2</v>
      </c>
      <c r="BB112">
        <v>4.5</v>
      </c>
      <c r="BC112">
        <v>9.3000000000000007</v>
      </c>
      <c r="BD112">
        <v>7.25</v>
      </c>
    </row>
    <row r="113" spans="1:56" x14ac:dyDescent="0.25">
      <c r="A113" t="str">
        <f>VLOOKUP(B113,'WQ SOE Site List'!A:B,2,FALSE)</f>
        <v>Orakipoa, Milford Lagoon rd.</v>
      </c>
      <c r="B113" t="s">
        <v>126</v>
      </c>
      <c r="C113">
        <v>1467257</v>
      </c>
      <c r="D113">
        <v>5097462</v>
      </c>
      <c r="E113" s="1">
        <v>42985</v>
      </c>
      <c r="F113" s="2">
        <v>0.53819444444444442</v>
      </c>
      <c r="G113" t="s">
        <v>60</v>
      </c>
      <c r="I113" t="s">
        <v>97</v>
      </c>
      <c r="J113" t="s">
        <v>67</v>
      </c>
      <c r="K113" t="s">
        <v>68</v>
      </c>
      <c r="L113" t="s">
        <v>69</v>
      </c>
      <c r="M113" t="s">
        <v>95</v>
      </c>
      <c r="N113" t="s">
        <v>90</v>
      </c>
      <c r="O113" t="s">
        <v>88</v>
      </c>
      <c r="P113" t="s">
        <v>77</v>
      </c>
      <c r="Q113">
        <v>2.4500000000000002</v>
      </c>
      <c r="S113">
        <v>18.91</v>
      </c>
      <c r="V113">
        <v>1</v>
      </c>
      <c r="W113">
        <v>0</v>
      </c>
      <c r="Y113">
        <v>0</v>
      </c>
      <c r="Z113">
        <v>12.93</v>
      </c>
      <c r="AA113">
        <v>119.7</v>
      </c>
      <c r="AB113">
        <v>7.4000000000000003E-3</v>
      </c>
      <c r="AC113">
        <v>201</v>
      </c>
      <c r="AE113">
        <v>2</v>
      </c>
      <c r="AH113">
        <v>2</v>
      </c>
      <c r="AI113">
        <v>30</v>
      </c>
      <c r="AJ113">
        <v>3.4</v>
      </c>
      <c r="AN113">
        <v>0</v>
      </c>
      <c r="AO113">
        <v>5</v>
      </c>
      <c r="AP113">
        <v>0</v>
      </c>
      <c r="AQ113">
        <v>2</v>
      </c>
      <c r="AR113">
        <v>35</v>
      </c>
      <c r="AT113">
        <v>0</v>
      </c>
      <c r="AU113">
        <v>0</v>
      </c>
      <c r="AV113">
        <v>45</v>
      </c>
      <c r="AX113">
        <v>10</v>
      </c>
      <c r="AY113">
        <v>3.2</v>
      </c>
      <c r="AZ113">
        <v>1.6E-2</v>
      </c>
      <c r="BA113">
        <v>2</v>
      </c>
      <c r="BB113">
        <v>1.6</v>
      </c>
      <c r="BC113">
        <v>10.7</v>
      </c>
      <c r="BD113">
        <v>7.65</v>
      </c>
    </row>
    <row r="114" spans="1:56" x14ac:dyDescent="0.25">
      <c r="A114" t="str">
        <f>VLOOKUP(B114,'WQ SOE Site List'!A:B,2,FALSE)</f>
        <v>Orakipoa, Milford Lagoon rd.</v>
      </c>
      <c r="B114" t="s">
        <v>126</v>
      </c>
      <c r="C114">
        <v>1467257</v>
      </c>
      <c r="D114">
        <v>5097462</v>
      </c>
      <c r="E114" s="1">
        <v>43020</v>
      </c>
      <c r="F114" s="2">
        <v>0.52083333333333337</v>
      </c>
      <c r="G114" t="s">
        <v>60</v>
      </c>
      <c r="I114" t="s">
        <v>97</v>
      </c>
      <c r="J114" t="s">
        <v>62</v>
      </c>
      <c r="K114" t="s">
        <v>102</v>
      </c>
      <c r="N114" t="s">
        <v>93</v>
      </c>
      <c r="O114" t="s">
        <v>88</v>
      </c>
      <c r="P114" t="s">
        <v>77</v>
      </c>
      <c r="Q114">
        <v>2.2999999999999998</v>
      </c>
      <c r="S114">
        <v>19.66</v>
      </c>
      <c r="V114">
        <v>0</v>
      </c>
      <c r="W114">
        <v>0</v>
      </c>
      <c r="Y114">
        <v>0</v>
      </c>
      <c r="Z114">
        <v>13.75</v>
      </c>
      <c r="AA114">
        <v>127.3</v>
      </c>
      <c r="AB114">
        <v>2.5999999999999999E-2</v>
      </c>
      <c r="AC114">
        <v>411</v>
      </c>
      <c r="AE114">
        <v>0</v>
      </c>
      <c r="AH114">
        <v>0</v>
      </c>
      <c r="AI114">
        <v>50</v>
      </c>
      <c r="AJ114">
        <v>2.6</v>
      </c>
      <c r="AN114">
        <v>0</v>
      </c>
      <c r="AO114">
        <v>0</v>
      </c>
      <c r="AP114">
        <v>0</v>
      </c>
      <c r="AQ114">
        <v>0</v>
      </c>
      <c r="AR114">
        <v>20</v>
      </c>
      <c r="AS114">
        <v>0</v>
      </c>
      <c r="AT114">
        <v>0</v>
      </c>
      <c r="AU114">
        <v>0</v>
      </c>
      <c r="AV114">
        <v>20</v>
      </c>
      <c r="AX114">
        <v>40</v>
      </c>
      <c r="AY114">
        <v>2.6</v>
      </c>
      <c r="AZ114">
        <v>3.5999999999999997E-2</v>
      </c>
      <c r="BA114">
        <v>1.7</v>
      </c>
      <c r="BB114">
        <v>2</v>
      </c>
      <c r="BC114">
        <v>11.9</v>
      </c>
      <c r="BD114">
        <v>7.45</v>
      </c>
    </row>
    <row r="115" spans="1:56" x14ac:dyDescent="0.25">
      <c r="A115" t="str">
        <f>VLOOKUP(B115,'WQ SOE Site List'!A:B,2,FALSE)</f>
        <v>Orakipoa, Milford Lagoon rd.</v>
      </c>
      <c r="B115" t="s">
        <v>126</v>
      </c>
      <c r="C115">
        <v>1467257</v>
      </c>
      <c r="D115">
        <v>5097462</v>
      </c>
      <c r="E115" s="1">
        <v>43046</v>
      </c>
      <c r="F115" s="2">
        <v>0.53055555555555556</v>
      </c>
      <c r="G115" t="s">
        <v>120</v>
      </c>
      <c r="I115" t="s">
        <v>97</v>
      </c>
      <c r="J115" t="s">
        <v>67</v>
      </c>
      <c r="K115" t="s">
        <v>68</v>
      </c>
      <c r="L115" t="s">
        <v>81</v>
      </c>
      <c r="M115" t="s">
        <v>95</v>
      </c>
      <c r="N115" t="s">
        <v>90</v>
      </c>
      <c r="P115" t="s">
        <v>77</v>
      </c>
      <c r="Q115">
        <v>2.88</v>
      </c>
      <c r="S115">
        <v>16.850000000000001</v>
      </c>
      <c r="V115">
        <v>0</v>
      </c>
      <c r="W115">
        <v>0</v>
      </c>
      <c r="Y115">
        <v>0</v>
      </c>
      <c r="Z115">
        <v>14.12</v>
      </c>
      <c r="AA115">
        <v>131.19999999999999</v>
      </c>
      <c r="AB115">
        <v>1.09E-2</v>
      </c>
      <c r="AC115">
        <v>488</v>
      </c>
      <c r="AE115">
        <v>3</v>
      </c>
      <c r="AH115">
        <v>5</v>
      </c>
      <c r="AI115">
        <v>40</v>
      </c>
      <c r="AJ115">
        <v>2.4</v>
      </c>
      <c r="AN115">
        <v>0</v>
      </c>
      <c r="AO115">
        <v>0</v>
      </c>
      <c r="AP115">
        <v>0</v>
      </c>
      <c r="AQ115">
        <v>0</v>
      </c>
      <c r="AR115">
        <v>25</v>
      </c>
      <c r="AS115">
        <v>2</v>
      </c>
      <c r="AT115">
        <v>0</v>
      </c>
      <c r="AU115">
        <v>0</v>
      </c>
      <c r="AV115">
        <v>25</v>
      </c>
      <c r="AX115">
        <v>50</v>
      </c>
      <c r="AY115">
        <v>2.6</v>
      </c>
      <c r="AZ115">
        <v>2.1999999999999999E-2</v>
      </c>
      <c r="BA115">
        <v>1.1000000000000001</v>
      </c>
      <c r="BB115">
        <v>1.3</v>
      </c>
      <c r="BC115">
        <v>11.6</v>
      </c>
      <c r="BD115">
        <v>7.74</v>
      </c>
    </row>
    <row r="116" spans="1:56" x14ac:dyDescent="0.25">
      <c r="A116" t="str">
        <f>VLOOKUP(B116,'WQ SOE Site List'!A:B,2,FALSE)</f>
        <v>Orakipoa, Milford Lagoon rd.</v>
      </c>
      <c r="B116" t="s">
        <v>126</v>
      </c>
      <c r="C116">
        <v>1467257</v>
      </c>
      <c r="D116">
        <v>5097462</v>
      </c>
      <c r="E116" s="1">
        <v>43076</v>
      </c>
      <c r="F116" s="2">
        <v>0.51388888888888895</v>
      </c>
      <c r="G116" t="s">
        <v>121</v>
      </c>
      <c r="I116" t="s">
        <v>97</v>
      </c>
      <c r="J116" t="s">
        <v>67</v>
      </c>
      <c r="K116" t="s">
        <v>68</v>
      </c>
      <c r="L116" t="s">
        <v>81</v>
      </c>
      <c r="M116" t="s">
        <v>95</v>
      </c>
      <c r="N116" t="s">
        <v>90</v>
      </c>
      <c r="O116" t="s">
        <v>92</v>
      </c>
      <c r="P116" t="s">
        <v>77</v>
      </c>
      <c r="Q116">
        <v>2.67</v>
      </c>
      <c r="S116">
        <v>16.96</v>
      </c>
      <c r="V116">
        <v>10</v>
      </c>
      <c r="W116">
        <v>15</v>
      </c>
      <c r="Y116">
        <v>0</v>
      </c>
      <c r="Z116">
        <v>12.42</v>
      </c>
      <c r="AA116">
        <v>123.8</v>
      </c>
      <c r="AB116">
        <v>2.9000000000000001E-2</v>
      </c>
      <c r="AC116" t="s">
        <v>66</v>
      </c>
      <c r="AE116">
        <v>1</v>
      </c>
      <c r="AH116">
        <v>1</v>
      </c>
      <c r="AI116">
        <v>0</v>
      </c>
      <c r="AJ116">
        <v>2</v>
      </c>
      <c r="AN116">
        <v>0</v>
      </c>
      <c r="AO116">
        <v>3</v>
      </c>
      <c r="AP116">
        <v>0</v>
      </c>
      <c r="AQ116">
        <v>0</v>
      </c>
      <c r="AR116">
        <v>60</v>
      </c>
      <c r="AS116">
        <v>15</v>
      </c>
      <c r="AT116">
        <v>5</v>
      </c>
      <c r="AU116">
        <v>0</v>
      </c>
      <c r="AV116">
        <v>85</v>
      </c>
      <c r="AX116">
        <v>2</v>
      </c>
      <c r="AY116">
        <v>2.2999999999999998</v>
      </c>
      <c r="AZ116">
        <v>4.2999999999999997E-2</v>
      </c>
      <c r="BA116">
        <v>1.2</v>
      </c>
      <c r="BB116">
        <v>1.1000000000000001</v>
      </c>
      <c r="BC116">
        <v>15.3</v>
      </c>
      <c r="BD116">
        <v>7.8</v>
      </c>
    </row>
    <row r="117" spans="1:56" x14ac:dyDescent="0.25">
      <c r="A117" t="str">
        <f>VLOOKUP(B117,'WQ SOE Site List'!A:B,2,FALSE)</f>
        <v>Orakipoa, Milford Lagoon rd.</v>
      </c>
      <c r="B117" t="s">
        <v>126</v>
      </c>
      <c r="C117">
        <v>1467257</v>
      </c>
      <c r="D117">
        <v>5097462</v>
      </c>
      <c r="E117" s="1">
        <v>43112</v>
      </c>
      <c r="F117" s="2">
        <v>0.48402777777777778</v>
      </c>
      <c r="G117" t="s">
        <v>80</v>
      </c>
      <c r="I117" t="s">
        <v>97</v>
      </c>
      <c r="J117" t="s">
        <v>67</v>
      </c>
      <c r="K117" t="s">
        <v>118</v>
      </c>
      <c r="L117" t="s">
        <v>81</v>
      </c>
      <c r="M117" t="s">
        <v>78</v>
      </c>
      <c r="N117" t="s">
        <v>70</v>
      </c>
      <c r="O117" t="s">
        <v>88</v>
      </c>
      <c r="P117">
        <v>0.17499999999999999</v>
      </c>
      <c r="Q117">
        <v>0.37</v>
      </c>
      <c r="S117">
        <v>25.84</v>
      </c>
      <c r="Z117">
        <v>4.4800000000000004</v>
      </c>
      <c r="AA117">
        <v>44.1</v>
      </c>
      <c r="AB117">
        <v>0.49</v>
      </c>
      <c r="AC117" t="s">
        <v>66</v>
      </c>
      <c r="AJ117">
        <v>2.4</v>
      </c>
      <c r="AY117">
        <v>4.9000000000000004</v>
      </c>
      <c r="AZ117">
        <v>0.62</v>
      </c>
      <c r="BA117">
        <v>16.7</v>
      </c>
      <c r="BB117">
        <v>13.4</v>
      </c>
      <c r="BC117">
        <v>14.9</v>
      </c>
      <c r="BD117">
        <v>6.67</v>
      </c>
    </row>
    <row r="118" spans="1:56" x14ac:dyDescent="0.25">
      <c r="A118" t="str">
        <f>VLOOKUP(B118,'WQ SOE Site List'!A:B,2,FALSE)</f>
        <v>Orakipoa, Milford Lagoon rd.</v>
      </c>
      <c r="B118" t="s">
        <v>126</v>
      </c>
      <c r="C118">
        <v>1467257</v>
      </c>
      <c r="D118">
        <v>5097462</v>
      </c>
      <c r="E118" s="1">
        <v>43133</v>
      </c>
      <c r="F118" s="2">
        <v>0.5</v>
      </c>
      <c r="G118" t="s">
        <v>80</v>
      </c>
      <c r="I118" t="s">
        <v>97</v>
      </c>
      <c r="J118" t="s">
        <v>76</v>
      </c>
      <c r="K118" t="s">
        <v>63</v>
      </c>
      <c r="N118" t="s">
        <v>93</v>
      </c>
      <c r="O118" t="s">
        <v>122</v>
      </c>
      <c r="P118" t="s">
        <v>77</v>
      </c>
      <c r="S118">
        <v>17.95</v>
      </c>
      <c r="V118">
        <v>10</v>
      </c>
      <c r="W118">
        <v>0</v>
      </c>
      <c r="Y118">
        <v>0</v>
      </c>
      <c r="Z118">
        <v>11.26</v>
      </c>
      <c r="AA118">
        <v>110.6</v>
      </c>
      <c r="AB118">
        <v>4.2999999999999997E-2</v>
      </c>
      <c r="AC118">
        <v>1203</v>
      </c>
      <c r="AE118">
        <v>3</v>
      </c>
      <c r="AH118">
        <v>2</v>
      </c>
      <c r="AI118">
        <v>45</v>
      </c>
      <c r="AJ118">
        <v>1.38</v>
      </c>
      <c r="AN118">
        <v>0</v>
      </c>
      <c r="AO118">
        <v>0</v>
      </c>
      <c r="AP118">
        <v>0</v>
      </c>
      <c r="AQ118">
        <v>0</v>
      </c>
      <c r="AR118">
        <v>35</v>
      </c>
      <c r="AS118">
        <v>5</v>
      </c>
      <c r="AT118">
        <v>0</v>
      </c>
      <c r="AU118">
        <v>0</v>
      </c>
      <c r="AV118">
        <v>40</v>
      </c>
      <c r="AX118">
        <v>25</v>
      </c>
      <c r="AY118">
        <v>1.47</v>
      </c>
      <c r="AZ118">
        <v>7.1999999999999995E-2</v>
      </c>
      <c r="BA118">
        <v>1.9</v>
      </c>
      <c r="BB118">
        <v>2.6</v>
      </c>
      <c r="BC118">
        <v>14</v>
      </c>
      <c r="BD118">
        <v>7.21</v>
      </c>
    </row>
    <row r="119" spans="1:56" x14ac:dyDescent="0.25">
      <c r="A119" t="str">
        <f>VLOOKUP(B119,'WQ SOE Site List'!A:B,2,FALSE)</f>
        <v>Orakipoa, Milford Lagoon rd.</v>
      </c>
      <c r="B119" t="s">
        <v>126</v>
      </c>
      <c r="C119">
        <v>1467257</v>
      </c>
      <c r="D119">
        <v>5097462</v>
      </c>
      <c r="E119" s="1">
        <v>43167</v>
      </c>
      <c r="F119" s="2">
        <v>0.4826388888888889</v>
      </c>
      <c r="G119" t="s">
        <v>80</v>
      </c>
      <c r="I119" t="s">
        <v>97</v>
      </c>
      <c r="J119" t="s">
        <v>67</v>
      </c>
      <c r="K119" t="s">
        <v>68</v>
      </c>
      <c r="L119" t="s">
        <v>81</v>
      </c>
      <c r="M119" t="s">
        <v>95</v>
      </c>
      <c r="N119" t="s">
        <v>90</v>
      </c>
      <c r="O119" t="s">
        <v>88</v>
      </c>
      <c r="P119">
        <v>5.1999999999999998E-2</v>
      </c>
      <c r="Q119">
        <v>1.41</v>
      </c>
      <c r="S119">
        <v>23.77</v>
      </c>
      <c r="V119">
        <v>3</v>
      </c>
      <c r="W119">
        <v>0</v>
      </c>
      <c r="Y119">
        <v>0</v>
      </c>
      <c r="Z119">
        <v>8.64</v>
      </c>
      <c r="AA119">
        <v>84.7</v>
      </c>
      <c r="AB119">
        <v>8.1000000000000003E-2</v>
      </c>
      <c r="AC119">
        <v>1553</v>
      </c>
      <c r="AE119">
        <v>0</v>
      </c>
      <c r="AH119">
        <v>5</v>
      </c>
      <c r="AI119">
        <v>50</v>
      </c>
      <c r="AJ119">
        <v>1.94</v>
      </c>
      <c r="AN119">
        <v>0</v>
      </c>
      <c r="AO119">
        <v>0</v>
      </c>
      <c r="AP119">
        <v>0</v>
      </c>
      <c r="AQ119">
        <v>0</v>
      </c>
      <c r="AR119">
        <v>10</v>
      </c>
      <c r="AS119">
        <v>1</v>
      </c>
      <c r="AT119">
        <v>0</v>
      </c>
      <c r="AU119">
        <v>0</v>
      </c>
      <c r="AV119">
        <v>10</v>
      </c>
      <c r="AX119">
        <v>15</v>
      </c>
      <c r="AY119">
        <v>3</v>
      </c>
      <c r="AZ119">
        <v>0.14599999999999999</v>
      </c>
      <c r="BA119">
        <v>2.9</v>
      </c>
      <c r="BB119">
        <v>3.1</v>
      </c>
      <c r="BC119">
        <v>14.4</v>
      </c>
      <c r="BD119">
        <v>6.83</v>
      </c>
    </row>
    <row r="120" spans="1:56" x14ac:dyDescent="0.25">
      <c r="A120" t="str">
        <f>VLOOKUP(B120,'WQ SOE Site List'!A:B,2,FALSE)</f>
        <v>Orakipoa, Milford Lagoon rd.</v>
      </c>
      <c r="B120" t="s">
        <v>126</v>
      </c>
      <c r="C120">
        <v>1467257</v>
      </c>
      <c r="D120">
        <v>5097462</v>
      </c>
      <c r="E120" s="1">
        <v>43199</v>
      </c>
      <c r="F120" s="2">
        <v>0.58680555555555558</v>
      </c>
      <c r="G120" t="s">
        <v>80</v>
      </c>
      <c r="I120" t="s">
        <v>97</v>
      </c>
      <c r="J120" t="s">
        <v>86</v>
      </c>
      <c r="K120" t="s">
        <v>68</v>
      </c>
      <c r="L120" t="s">
        <v>81</v>
      </c>
      <c r="M120" t="s">
        <v>95</v>
      </c>
      <c r="N120" t="s">
        <v>90</v>
      </c>
      <c r="O120" t="s">
        <v>92</v>
      </c>
      <c r="P120" t="s">
        <v>77</v>
      </c>
      <c r="Q120">
        <v>3.83</v>
      </c>
      <c r="S120">
        <v>18.829999999999998</v>
      </c>
      <c r="V120">
        <v>10</v>
      </c>
      <c r="W120">
        <v>0</v>
      </c>
      <c r="Y120">
        <v>0</v>
      </c>
      <c r="Z120">
        <v>10.92</v>
      </c>
      <c r="AA120">
        <v>103.1</v>
      </c>
      <c r="AB120">
        <v>0.02</v>
      </c>
      <c r="AC120">
        <v>193</v>
      </c>
      <c r="AE120">
        <v>0</v>
      </c>
      <c r="AH120">
        <v>5</v>
      </c>
      <c r="AI120">
        <v>45</v>
      </c>
      <c r="AJ120">
        <v>2.8</v>
      </c>
      <c r="AN120">
        <v>0</v>
      </c>
      <c r="AO120">
        <v>0</v>
      </c>
      <c r="AP120">
        <v>0</v>
      </c>
      <c r="AQ120">
        <v>0</v>
      </c>
      <c r="AR120">
        <v>30</v>
      </c>
      <c r="AS120">
        <v>2</v>
      </c>
      <c r="AT120">
        <v>0</v>
      </c>
      <c r="AU120">
        <v>0</v>
      </c>
      <c r="AV120">
        <v>30</v>
      </c>
      <c r="AX120">
        <v>5</v>
      </c>
      <c r="AY120">
        <v>2.7</v>
      </c>
      <c r="AZ120">
        <v>2.9000000000000001E-2</v>
      </c>
      <c r="BA120">
        <v>1.1000000000000001</v>
      </c>
      <c r="BB120">
        <v>0.9</v>
      </c>
      <c r="BC120">
        <v>12.5</v>
      </c>
      <c r="BD120">
        <v>7.06</v>
      </c>
    </row>
    <row r="121" spans="1:56" x14ac:dyDescent="0.25">
      <c r="A121" t="str">
        <f>VLOOKUP(B121,'WQ SOE Site List'!A:B,2,FALSE)</f>
        <v>Orakipoa, Milford Lagoon rd.</v>
      </c>
      <c r="B121" t="s">
        <v>126</v>
      </c>
      <c r="C121">
        <v>1467257</v>
      </c>
      <c r="D121">
        <v>5097462</v>
      </c>
      <c r="E121" s="1">
        <v>43230</v>
      </c>
      <c r="F121" s="2">
        <v>0.54652777777777783</v>
      </c>
      <c r="G121" t="s">
        <v>80</v>
      </c>
      <c r="I121" t="s">
        <v>97</v>
      </c>
      <c r="J121" t="s">
        <v>67</v>
      </c>
      <c r="K121" t="s">
        <v>68</v>
      </c>
      <c r="L121" t="s">
        <v>81</v>
      </c>
      <c r="M121" t="s">
        <v>95</v>
      </c>
      <c r="N121" t="s">
        <v>90</v>
      </c>
      <c r="O121" t="s">
        <v>88</v>
      </c>
      <c r="P121" t="s">
        <v>77</v>
      </c>
      <c r="Q121">
        <v>2.5299999999999998</v>
      </c>
      <c r="S121">
        <v>20.94</v>
      </c>
      <c r="V121">
        <v>5</v>
      </c>
      <c r="W121">
        <v>0</v>
      </c>
      <c r="Y121">
        <v>0</v>
      </c>
      <c r="Z121">
        <v>10.56</v>
      </c>
      <c r="AA121">
        <v>95</v>
      </c>
      <c r="AB121">
        <v>3.1E-2</v>
      </c>
      <c r="AC121">
        <v>101</v>
      </c>
      <c r="AE121">
        <v>0</v>
      </c>
      <c r="AH121">
        <v>3</v>
      </c>
      <c r="AI121">
        <v>80</v>
      </c>
      <c r="AJ121">
        <v>3.2</v>
      </c>
      <c r="AN121">
        <v>0</v>
      </c>
      <c r="AO121">
        <v>0</v>
      </c>
      <c r="AP121">
        <v>0</v>
      </c>
      <c r="AQ121">
        <v>0</v>
      </c>
      <c r="AR121">
        <v>5</v>
      </c>
      <c r="AS121">
        <v>3</v>
      </c>
      <c r="AT121">
        <v>0</v>
      </c>
      <c r="AU121">
        <v>0</v>
      </c>
      <c r="AV121">
        <v>10</v>
      </c>
      <c r="AX121">
        <v>40</v>
      </c>
      <c r="AY121">
        <v>3.3</v>
      </c>
      <c r="AZ121">
        <v>4.9000000000000002E-2</v>
      </c>
      <c r="BA121">
        <v>2.2999999999999998</v>
      </c>
      <c r="BB121">
        <v>1.6</v>
      </c>
      <c r="BC121">
        <v>10.9</v>
      </c>
      <c r="BD121">
        <v>7.02</v>
      </c>
    </row>
    <row r="122" spans="1:56" x14ac:dyDescent="0.25">
      <c r="A122" t="str">
        <f>VLOOKUP(B122,'WQ SOE Site List'!A:B,2,FALSE)</f>
        <v>Orakipoa, Milford Lagoon rd.</v>
      </c>
      <c r="B122" t="s">
        <v>126</v>
      </c>
      <c r="C122">
        <v>1467257</v>
      </c>
      <c r="D122">
        <v>5097462</v>
      </c>
      <c r="E122" s="1">
        <v>43263</v>
      </c>
      <c r="F122" s="2">
        <v>0.55208333333333337</v>
      </c>
      <c r="G122" t="s">
        <v>80</v>
      </c>
      <c r="I122" t="s">
        <v>97</v>
      </c>
      <c r="J122" t="s">
        <v>81</v>
      </c>
      <c r="K122" t="s">
        <v>102</v>
      </c>
      <c r="L122" t="s">
        <v>81</v>
      </c>
      <c r="M122" t="s">
        <v>123</v>
      </c>
      <c r="N122" t="s">
        <v>64</v>
      </c>
      <c r="O122" t="s">
        <v>88</v>
      </c>
      <c r="P122">
        <v>3.3000000000000002E-2</v>
      </c>
      <c r="Q122">
        <v>1.23</v>
      </c>
      <c r="S122">
        <v>23.31</v>
      </c>
      <c r="V122">
        <v>2</v>
      </c>
      <c r="W122">
        <v>0</v>
      </c>
      <c r="Y122">
        <v>0</v>
      </c>
      <c r="Z122">
        <v>10.84</v>
      </c>
      <c r="AA122">
        <v>94.5</v>
      </c>
      <c r="AB122">
        <v>0.03</v>
      </c>
      <c r="AC122">
        <v>435</v>
      </c>
      <c r="AE122">
        <v>0</v>
      </c>
      <c r="AH122">
        <v>5</v>
      </c>
      <c r="AI122">
        <v>50</v>
      </c>
      <c r="AJ122">
        <v>3</v>
      </c>
      <c r="AN122">
        <v>0</v>
      </c>
      <c r="AO122">
        <v>0</v>
      </c>
      <c r="AP122">
        <v>0</v>
      </c>
      <c r="AQ122">
        <v>0</v>
      </c>
      <c r="AR122">
        <v>10</v>
      </c>
      <c r="AS122">
        <v>5</v>
      </c>
      <c r="AT122">
        <v>0</v>
      </c>
      <c r="AU122">
        <v>0</v>
      </c>
      <c r="AV122">
        <v>15</v>
      </c>
      <c r="AX122">
        <v>50</v>
      </c>
      <c r="AY122">
        <v>3.6</v>
      </c>
      <c r="AZ122">
        <v>9.1999999999999998E-2</v>
      </c>
      <c r="BA122">
        <v>7.6</v>
      </c>
      <c r="BB122">
        <v>5.5</v>
      </c>
      <c r="BC122">
        <v>9.6999999999999993</v>
      </c>
      <c r="BD122">
        <v>6.96</v>
      </c>
    </row>
    <row r="123" spans="1:56" x14ac:dyDescent="0.25">
      <c r="A123" t="str">
        <f>VLOOKUP(B123,'WQ SOE Site List'!A:B,2,FALSE)</f>
        <v>Orakipoa, Milford Lagoon rd.</v>
      </c>
      <c r="B123" t="s">
        <v>126</v>
      </c>
      <c r="C123">
        <v>1467257</v>
      </c>
      <c r="D123">
        <v>5097462</v>
      </c>
      <c r="E123" s="1">
        <v>43290</v>
      </c>
      <c r="F123" s="2">
        <v>0.55833333333333335</v>
      </c>
      <c r="G123" t="s">
        <v>80</v>
      </c>
      <c r="I123" t="s">
        <v>97</v>
      </c>
      <c r="J123" t="s">
        <v>67</v>
      </c>
      <c r="K123" t="s">
        <v>68</v>
      </c>
      <c r="L123" t="s">
        <v>81</v>
      </c>
      <c r="M123" t="s">
        <v>95</v>
      </c>
      <c r="N123" t="s">
        <v>90</v>
      </c>
      <c r="O123" t="s">
        <v>94</v>
      </c>
      <c r="P123">
        <v>1.0999999999999999E-2</v>
      </c>
      <c r="Q123">
        <v>2.87</v>
      </c>
      <c r="S123">
        <v>19.54</v>
      </c>
      <c r="V123">
        <v>3</v>
      </c>
      <c r="W123">
        <v>0</v>
      </c>
      <c r="Y123">
        <v>0</v>
      </c>
      <c r="Z123">
        <v>11.27</v>
      </c>
      <c r="AA123">
        <v>101.6</v>
      </c>
      <c r="AB123">
        <v>1.67E-2</v>
      </c>
      <c r="AC123">
        <v>63</v>
      </c>
      <c r="AE123">
        <v>0</v>
      </c>
      <c r="AH123">
        <v>5</v>
      </c>
      <c r="AI123">
        <v>65</v>
      </c>
      <c r="AJ123">
        <v>3.1</v>
      </c>
      <c r="AN123">
        <v>0</v>
      </c>
      <c r="AO123">
        <v>0</v>
      </c>
      <c r="AP123">
        <v>0</v>
      </c>
      <c r="AQ123">
        <v>0</v>
      </c>
      <c r="AR123">
        <v>10</v>
      </c>
      <c r="AS123">
        <v>1</v>
      </c>
      <c r="AT123">
        <v>0</v>
      </c>
      <c r="AU123">
        <v>0</v>
      </c>
      <c r="AV123">
        <v>10</v>
      </c>
      <c r="AX123">
        <v>30</v>
      </c>
      <c r="AY123">
        <v>3.4</v>
      </c>
      <c r="AZ123">
        <v>2.5999999999999999E-2</v>
      </c>
      <c r="BA123">
        <v>2.1</v>
      </c>
      <c r="BB123">
        <v>1.4</v>
      </c>
      <c r="BC123">
        <v>9.4</v>
      </c>
      <c r="BD123">
        <v>7.19</v>
      </c>
    </row>
    <row r="124" spans="1:56" x14ac:dyDescent="0.25">
      <c r="A124" t="str">
        <f>VLOOKUP(B124,'WQ SOE Site List'!A:B,2,FALSE)</f>
        <v>Orakipoa, Milford Lagoon rd.</v>
      </c>
      <c r="B124" t="s">
        <v>126</v>
      </c>
      <c r="C124">
        <v>1467257</v>
      </c>
      <c r="D124">
        <v>5097462</v>
      </c>
      <c r="E124" s="1">
        <v>43314</v>
      </c>
      <c r="F124" s="2">
        <v>0.5444444444444444</v>
      </c>
      <c r="G124" t="s">
        <v>80</v>
      </c>
      <c r="I124" t="s">
        <v>97</v>
      </c>
      <c r="J124" t="s">
        <v>67</v>
      </c>
      <c r="K124" t="s">
        <v>68</v>
      </c>
      <c r="L124" t="s">
        <v>81</v>
      </c>
      <c r="M124" t="s">
        <v>95</v>
      </c>
      <c r="N124" t="s">
        <v>90</v>
      </c>
      <c r="O124" t="s">
        <v>92</v>
      </c>
      <c r="P124">
        <v>1.0999999999999999E-2</v>
      </c>
      <c r="Q124">
        <v>3.03</v>
      </c>
      <c r="S124">
        <v>18.27</v>
      </c>
      <c r="V124">
        <v>5</v>
      </c>
      <c r="W124">
        <v>0</v>
      </c>
      <c r="Y124">
        <v>0</v>
      </c>
      <c r="Z124">
        <v>12.15</v>
      </c>
      <c r="AA124">
        <v>104.3</v>
      </c>
      <c r="AB124">
        <v>1.21E-2</v>
      </c>
      <c r="AC124">
        <v>52</v>
      </c>
      <c r="AE124">
        <v>0</v>
      </c>
      <c r="AH124">
        <v>3</v>
      </c>
      <c r="AI124">
        <v>50</v>
      </c>
      <c r="AJ124">
        <v>2.9</v>
      </c>
      <c r="AN124">
        <v>0</v>
      </c>
      <c r="AO124">
        <v>0</v>
      </c>
      <c r="AP124">
        <v>0</v>
      </c>
      <c r="AQ124">
        <v>0</v>
      </c>
      <c r="AR124">
        <v>15</v>
      </c>
      <c r="AS124">
        <v>3</v>
      </c>
      <c r="AT124">
        <v>0</v>
      </c>
      <c r="AU124">
        <v>0</v>
      </c>
      <c r="AV124">
        <v>20</v>
      </c>
      <c r="AX124">
        <v>10</v>
      </c>
      <c r="AY124">
        <v>2.9</v>
      </c>
      <c r="AZ124">
        <v>2.4E-2</v>
      </c>
      <c r="BA124">
        <v>1.7</v>
      </c>
      <c r="BB124">
        <v>1.2</v>
      </c>
      <c r="BC124">
        <v>8.6</v>
      </c>
      <c r="BD124">
        <v>7.08</v>
      </c>
    </row>
    <row r="125" spans="1:56" x14ac:dyDescent="0.25">
      <c r="A125" t="str">
        <f>VLOOKUP(B125,'WQ SOE Site List'!A:B,2,FALSE)</f>
        <v>Orakipoa, Milford Lagoon rd.</v>
      </c>
      <c r="B125" t="s">
        <v>126</v>
      </c>
      <c r="C125">
        <v>1467257</v>
      </c>
      <c r="D125">
        <v>5097462</v>
      </c>
      <c r="E125" s="1">
        <v>43349</v>
      </c>
      <c r="F125" s="2">
        <v>0.52847222222222223</v>
      </c>
      <c r="G125" t="s">
        <v>80</v>
      </c>
      <c r="I125" t="s">
        <v>97</v>
      </c>
      <c r="J125" t="s">
        <v>67</v>
      </c>
      <c r="K125" t="s">
        <v>68</v>
      </c>
      <c r="L125" t="s">
        <v>81</v>
      </c>
      <c r="M125" t="s">
        <v>95</v>
      </c>
      <c r="N125" t="s">
        <v>90</v>
      </c>
      <c r="O125" t="s">
        <v>92</v>
      </c>
      <c r="P125" t="s">
        <v>77</v>
      </c>
      <c r="Q125">
        <v>3.26</v>
      </c>
      <c r="S125">
        <v>17.52</v>
      </c>
      <c r="V125">
        <v>1</v>
      </c>
      <c r="W125">
        <v>0</v>
      </c>
      <c r="Y125">
        <v>0</v>
      </c>
      <c r="Z125">
        <v>13.21</v>
      </c>
      <c r="AA125">
        <v>114</v>
      </c>
      <c r="AB125">
        <v>1.32E-2</v>
      </c>
      <c r="AC125">
        <v>118</v>
      </c>
      <c r="AE125">
        <v>0</v>
      </c>
      <c r="AH125">
        <v>5</v>
      </c>
      <c r="AI125">
        <v>40</v>
      </c>
      <c r="AJ125">
        <v>2.2999999999999998</v>
      </c>
      <c r="AN125">
        <v>0</v>
      </c>
      <c r="AO125">
        <v>0</v>
      </c>
      <c r="AP125">
        <v>0</v>
      </c>
      <c r="AQ125">
        <v>0</v>
      </c>
      <c r="AR125">
        <v>20</v>
      </c>
      <c r="AS125">
        <v>5</v>
      </c>
      <c r="AT125">
        <v>0</v>
      </c>
      <c r="AU125">
        <v>0</v>
      </c>
      <c r="AV125">
        <v>25</v>
      </c>
      <c r="AX125">
        <v>25</v>
      </c>
      <c r="AY125">
        <v>2.2999999999999998</v>
      </c>
      <c r="AZ125">
        <v>2.4E-2</v>
      </c>
      <c r="BA125">
        <v>1.3</v>
      </c>
      <c r="BB125">
        <v>1.4</v>
      </c>
      <c r="BC125">
        <v>9.5</v>
      </c>
      <c r="BD125">
        <v>7.24</v>
      </c>
    </row>
    <row r="126" spans="1:56" x14ac:dyDescent="0.25">
      <c r="A126" t="str">
        <f>VLOOKUP(B126,'WQ SOE Site List'!A:B,2,FALSE)</f>
        <v>Orakipoa, Milford Lagoon rd.</v>
      </c>
      <c r="B126" t="s">
        <v>126</v>
      </c>
      <c r="C126">
        <v>1467257</v>
      </c>
      <c r="D126">
        <v>5097462</v>
      </c>
      <c r="E126" s="1">
        <v>43375</v>
      </c>
      <c r="F126" s="2">
        <v>0.49513888888888885</v>
      </c>
      <c r="G126" t="s">
        <v>80</v>
      </c>
      <c r="I126" t="s">
        <v>97</v>
      </c>
      <c r="J126" t="s">
        <v>67</v>
      </c>
      <c r="K126" t="s">
        <v>68</v>
      </c>
      <c r="L126" t="s">
        <v>81</v>
      </c>
      <c r="M126" t="s">
        <v>95</v>
      </c>
      <c r="N126" t="s">
        <v>90</v>
      </c>
      <c r="O126" t="s">
        <v>88</v>
      </c>
      <c r="P126" t="s">
        <v>77</v>
      </c>
      <c r="Q126">
        <v>2.56</v>
      </c>
      <c r="S126">
        <v>16.5</v>
      </c>
      <c r="V126">
        <v>2</v>
      </c>
      <c r="W126">
        <v>0</v>
      </c>
      <c r="Y126">
        <v>0</v>
      </c>
      <c r="Z126">
        <v>12.71</v>
      </c>
      <c r="AA126">
        <v>114.3</v>
      </c>
      <c r="AB126">
        <v>1.49E-2</v>
      </c>
      <c r="AC126">
        <v>1553</v>
      </c>
      <c r="AE126">
        <v>0</v>
      </c>
      <c r="AH126">
        <v>3</v>
      </c>
      <c r="AI126">
        <v>70</v>
      </c>
      <c r="AJ126">
        <v>2</v>
      </c>
      <c r="AN126">
        <v>0</v>
      </c>
      <c r="AO126">
        <v>0</v>
      </c>
      <c r="AP126">
        <v>0</v>
      </c>
      <c r="AQ126">
        <v>0</v>
      </c>
      <c r="AR126">
        <v>10</v>
      </c>
      <c r="AS126">
        <v>0</v>
      </c>
      <c r="AT126">
        <v>0</v>
      </c>
      <c r="AU126">
        <v>0</v>
      </c>
      <c r="AV126">
        <v>10</v>
      </c>
      <c r="AX126">
        <v>40</v>
      </c>
      <c r="AY126">
        <v>1.92</v>
      </c>
      <c r="AZ126">
        <v>2.7E-2</v>
      </c>
      <c r="BA126">
        <v>1.6</v>
      </c>
      <c r="BB126">
        <v>1.2</v>
      </c>
      <c r="BC126">
        <v>10.8</v>
      </c>
      <c r="BD126">
        <v>7.22</v>
      </c>
    </row>
    <row r="127" spans="1:56" x14ac:dyDescent="0.25">
      <c r="A127" t="str">
        <f>VLOOKUP(B127,'WQ SOE Site List'!A:B,2,FALSE)</f>
        <v>Orakipoa, Milford Lagoon rd.</v>
      </c>
      <c r="B127" t="s">
        <v>126</v>
      </c>
      <c r="C127">
        <v>1467257</v>
      </c>
      <c r="D127">
        <v>5097462</v>
      </c>
      <c r="E127" s="1">
        <v>43406</v>
      </c>
      <c r="F127" s="2">
        <v>0.4861111111111111</v>
      </c>
      <c r="G127" t="s">
        <v>80</v>
      </c>
      <c r="I127" t="s">
        <v>97</v>
      </c>
      <c r="J127" t="s">
        <v>67</v>
      </c>
      <c r="K127" t="s">
        <v>68</v>
      </c>
      <c r="L127" t="s">
        <v>81</v>
      </c>
      <c r="M127" t="s">
        <v>95</v>
      </c>
      <c r="N127" t="s">
        <v>90</v>
      </c>
      <c r="O127" t="s">
        <v>84</v>
      </c>
      <c r="P127" t="s">
        <v>77</v>
      </c>
      <c r="Q127">
        <v>3.17</v>
      </c>
      <c r="S127">
        <v>17.88</v>
      </c>
      <c r="V127">
        <v>3</v>
      </c>
      <c r="W127">
        <v>0</v>
      </c>
      <c r="Y127">
        <v>0</v>
      </c>
      <c r="Z127">
        <v>12.46</v>
      </c>
      <c r="AA127">
        <v>117.2</v>
      </c>
      <c r="AB127">
        <v>2.4E-2</v>
      </c>
      <c r="AC127">
        <v>193</v>
      </c>
      <c r="AE127">
        <v>0</v>
      </c>
      <c r="AH127">
        <v>2</v>
      </c>
      <c r="AI127">
        <v>70</v>
      </c>
      <c r="AJ127">
        <v>1.65</v>
      </c>
      <c r="AN127">
        <v>0</v>
      </c>
      <c r="AO127">
        <v>0</v>
      </c>
      <c r="AP127">
        <v>0</v>
      </c>
      <c r="AQ127">
        <v>0</v>
      </c>
      <c r="AR127">
        <v>15</v>
      </c>
      <c r="AS127">
        <v>2</v>
      </c>
      <c r="AT127">
        <v>0</v>
      </c>
      <c r="AU127">
        <v>0</v>
      </c>
      <c r="AV127">
        <v>15</v>
      </c>
      <c r="AX127">
        <v>50</v>
      </c>
      <c r="AY127">
        <v>1.89</v>
      </c>
      <c r="AZ127">
        <v>3.4000000000000002E-2</v>
      </c>
      <c r="BA127">
        <v>0.9</v>
      </c>
      <c r="BB127">
        <v>1.1000000000000001</v>
      </c>
      <c r="BC127">
        <v>12.8</v>
      </c>
      <c r="BD127">
        <v>7.02</v>
      </c>
    </row>
    <row r="128" spans="1:56" x14ac:dyDescent="0.25">
      <c r="A128" t="str">
        <f>VLOOKUP(B128,'WQ SOE Site List'!A:B,2,FALSE)</f>
        <v>Orakipoa, Milford Lagoon rd.</v>
      </c>
      <c r="B128" t="s">
        <v>126</v>
      </c>
      <c r="C128">
        <v>1467257</v>
      </c>
      <c r="D128">
        <v>5097462</v>
      </c>
      <c r="E128" s="1">
        <v>43438</v>
      </c>
      <c r="F128" s="2">
        <v>0.50069444444444444</v>
      </c>
      <c r="G128" t="s">
        <v>80</v>
      </c>
      <c r="I128" t="s">
        <v>97</v>
      </c>
      <c r="J128" t="s">
        <v>67</v>
      </c>
      <c r="K128" t="s">
        <v>68</v>
      </c>
      <c r="L128" t="s">
        <v>81</v>
      </c>
      <c r="M128" t="s">
        <v>95</v>
      </c>
      <c r="N128" t="s">
        <v>90</v>
      </c>
      <c r="O128" t="s">
        <v>88</v>
      </c>
      <c r="P128">
        <v>1.7999999999999999E-2</v>
      </c>
      <c r="Q128">
        <v>2.2200000000000002</v>
      </c>
      <c r="S128">
        <v>19.899999999999999</v>
      </c>
      <c r="V128">
        <v>2</v>
      </c>
      <c r="W128">
        <v>0</v>
      </c>
      <c r="Y128">
        <v>0</v>
      </c>
      <c r="Z128">
        <v>10.87</v>
      </c>
      <c r="AA128">
        <v>10.85</v>
      </c>
      <c r="AB128">
        <v>6.4000000000000001E-2</v>
      </c>
      <c r="AC128">
        <v>236</v>
      </c>
      <c r="AE128">
        <v>0</v>
      </c>
      <c r="AH128">
        <v>5</v>
      </c>
      <c r="AI128">
        <v>65</v>
      </c>
      <c r="AJ128">
        <v>1.81</v>
      </c>
      <c r="AN128">
        <v>0</v>
      </c>
      <c r="AO128">
        <v>0</v>
      </c>
      <c r="AP128">
        <v>0</v>
      </c>
      <c r="AQ128">
        <v>0</v>
      </c>
      <c r="AR128">
        <v>20</v>
      </c>
      <c r="AS128">
        <v>5</v>
      </c>
      <c r="AT128">
        <v>0</v>
      </c>
      <c r="AU128">
        <v>0</v>
      </c>
      <c r="AV128">
        <v>25</v>
      </c>
      <c r="AX128">
        <v>20</v>
      </c>
      <c r="AY128">
        <v>2.2999999999999998</v>
      </c>
      <c r="AZ128">
        <v>8.5999999999999993E-2</v>
      </c>
      <c r="BA128">
        <v>2.8</v>
      </c>
      <c r="BB128">
        <v>2.6</v>
      </c>
      <c r="BC128">
        <v>14.8</v>
      </c>
      <c r="BD128">
        <v>6.74</v>
      </c>
    </row>
    <row r="129" spans="1:56" x14ac:dyDescent="0.25">
      <c r="A129" t="str">
        <f>VLOOKUP(B129,'WQ SOE Site List'!A:B,2,FALSE)</f>
        <v>Orakipoa, Milford Lagoon rd.</v>
      </c>
      <c r="B129" t="s">
        <v>126</v>
      </c>
      <c r="C129">
        <v>1467257</v>
      </c>
      <c r="D129">
        <v>5097462</v>
      </c>
      <c r="E129" s="1">
        <v>43475</v>
      </c>
      <c r="F129" s="2">
        <v>0.47569444444444442</v>
      </c>
      <c r="G129" t="s">
        <v>80</v>
      </c>
      <c r="I129" t="s">
        <v>97</v>
      </c>
      <c r="J129" t="s">
        <v>67</v>
      </c>
      <c r="K129" t="s">
        <v>68</v>
      </c>
      <c r="L129" t="s">
        <v>81</v>
      </c>
      <c r="M129" t="s">
        <v>95</v>
      </c>
      <c r="N129" t="s">
        <v>90</v>
      </c>
      <c r="O129" t="s">
        <v>84</v>
      </c>
      <c r="P129" t="s">
        <v>77</v>
      </c>
      <c r="Q129">
        <v>3.03</v>
      </c>
      <c r="S129">
        <v>17.25</v>
      </c>
      <c r="V129">
        <v>5</v>
      </c>
      <c r="W129">
        <v>1</v>
      </c>
      <c r="Y129">
        <v>0</v>
      </c>
      <c r="Z129">
        <v>11.31</v>
      </c>
      <c r="AA129">
        <v>112.8</v>
      </c>
      <c r="AB129">
        <v>0.03</v>
      </c>
      <c r="AC129">
        <v>816</v>
      </c>
      <c r="AE129">
        <v>0</v>
      </c>
      <c r="AH129">
        <v>10</v>
      </c>
      <c r="AI129">
        <v>60</v>
      </c>
      <c r="AJ129">
        <v>1.86</v>
      </c>
      <c r="AN129">
        <v>0</v>
      </c>
      <c r="AO129">
        <v>0</v>
      </c>
      <c r="AP129">
        <v>0</v>
      </c>
      <c r="AQ129">
        <v>0</v>
      </c>
      <c r="AR129">
        <v>15</v>
      </c>
      <c r="AS129">
        <v>5</v>
      </c>
      <c r="AT129">
        <v>0</v>
      </c>
      <c r="AU129">
        <v>0</v>
      </c>
      <c r="AV129">
        <v>20</v>
      </c>
      <c r="AX129">
        <v>10</v>
      </c>
      <c r="AY129">
        <v>1.9</v>
      </c>
      <c r="AZ129">
        <v>4.4999999999999998E-2</v>
      </c>
      <c r="BA129">
        <v>1</v>
      </c>
      <c r="BB129">
        <v>1</v>
      </c>
      <c r="BC129">
        <v>15.2</v>
      </c>
      <c r="BD129">
        <v>7.03</v>
      </c>
    </row>
    <row r="130" spans="1:56" x14ac:dyDescent="0.25">
      <c r="A130" t="str">
        <f>VLOOKUP(B130,'WQ SOE Site List'!A:B,2,FALSE)</f>
        <v>Orakipoa, Milford Lagoon rd.</v>
      </c>
      <c r="B130" t="s">
        <v>126</v>
      </c>
      <c r="C130">
        <v>1467257</v>
      </c>
      <c r="D130">
        <v>5097462</v>
      </c>
      <c r="E130" s="1">
        <v>43503</v>
      </c>
      <c r="F130" s="2">
        <v>0.51041666666666663</v>
      </c>
      <c r="G130" t="s">
        <v>80</v>
      </c>
      <c r="I130" t="s">
        <v>97</v>
      </c>
      <c r="J130" t="s">
        <v>67</v>
      </c>
      <c r="K130" t="s">
        <v>68</v>
      </c>
      <c r="L130" t="s">
        <v>81</v>
      </c>
      <c r="M130" t="s">
        <v>95</v>
      </c>
      <c r="N130" t="s">
        <v>90</v>
      </c>
      <c r="O130" t="s">
        <v>92</v>
      </c>
      <c r="P130" t="s">
        <v>77</v>
      </c>
      <c r="Q130">
        <v>2.92</v>
      </c>
      <c r="S130">
        <v>17.100000000000001</v>
      </c>
      <c r="V130">
        <v>3</v>
      </c>
      <c r="W130">
        <v>1</v>
      </c>
      <c r="Y130">
        <v>0</v>
      </c>
      <c r="Z130">
        <v>11.23</v>
      </c>
      <c r="AA130">
        <v>108.8</v>
      </c>
      <c r="AB130">
        <v>0.03</v>
      </c>
      <c r="AC130">
        <v>326</v>
      </c>
      <c r="AE130">
        <v>10</v>
      </c>
      <c r="AH130">
        <v>10</v>
      </c>
      <c r="AI130">
        <v>55</v>
      </c>
      <c r="AJ130">
        <v>1.63</v>
      </c>
      <c r="AN130">
        <v>2</v>
      </c>
      <c r="AO130">
        <v>0</v>
      </c>
      <c r="AP130">
        <v>0</v>
      </c>
      <c r="AQ130">
        <v>0</v>
      </c>
      <c r="AR130">
        <v>15</v>
      </c>
      <c r="AS130">
        <v>5</v>
      </c>
      <c r="AT130">
        <v>2</v>
      </c>
      <c r="AU130">
        <v>0</v>
      </c>
      <c r="AV130">
        <v>25</v>
      </c>
      <c r="AX130">
        <v>25</v>
      </c>
      <c r="AY130">
        <v>1.93</v>
      </c>
      <c r="AZ130">
        <v>4.1000000000000002E-2</v>
      </c>
      <c r="BA130">
        <v>0.8</v>
      </c>
      <c r="BB130">
        <v>1.3</v>
      </c>
      <c r="BC130">
        <v>14.6</v>
      </c>
      <c r="BD130">
        <v>7.14</v>
      </c>
    </row>
    <row r="131" spans="1:56" x14ac:dyDescent="0.25">
      <c r="A131" t="str">
        <f>VLOOKUP(B131,'WQ SOE Site List'!A:B,2,FALSE)</f>
        <v>Orakipoa, Milford Lagoon rd.</v>
      </c>
      <c r="B131" t="s">
        <v>126</v>
      </c>
      <c r="C131">
        <v>1467257</v>
      </c>
      <c r="D131">
        <v>5097462</v>
      </c>
      <c r="E131" s="1">
        <v>43537</v>
      </c>
      <c r="F131" s="2">
        <v>0.5131944444444444</v>
      </c>
      <c r="G131" t="s">
        <v>80</v>
      </c>
      <c r="I131" t="s">
        <v>97</v>
      </c>
      <c r="J131" t="s">
        <v>67</v>
      </c>
      <c r="K131" t="s">
        <v>68</v>
      </c>
      <c r="L131" t="s">
        <v>81</v>
      </c>
      <c r="M131" t="s">
        <v>95</v>
      </c>
      <c r="N131" t="s">
        <v>90</v>
      </c>
      <c r="O131" t="s">
        <v>88</v>
      </c>
      <c r="P131">
        <v>1.0999999999999999E-2</v>
      </c>
      <c r="Q131">
        <v>3.03</v>
      </c>
      <c r="S131">
        <v>16.260000000000002</v>
      </c>
      <c r="V131">
        <v>5</v>
      </c>
      <c r="W131">
        <v>0</v>
      </c>
      <c r="Y131">
        <v>0</v>
      </c>
      <c r="Z131">
        <v>9.2200000000000006</v>
      </c>
      <c r="AA131">
        <v>92.3</v>
      </c>
      <c r="AB131">
        <v>2.4E-2</v>
      </c>
      <c r="AC131">
        <v>387</v>
      </c>
      <c r="AE131">
        <v>0</v>
      </c>
      <c r="AH131">
        <v>10</v>
      </c>
      <c r="AI131">
        <v>70</v>
      </c>
      <c r="AJ131">
        <v>1.27</v>
      </c>
      <c r="AN131">
        <v>0</v>
      </c>
      <c r="AO131">
        <v>0</v>
      </c>
      <c r="AP131">
        <v>0</v>
      </c>
      <c r="AQ131">
        <v>0</v>
      </c>
      <c r="AR131">
        <v>10</v>
      </c>
      <c r="AS131">
        <v>2</v>
      </c>
      <c r="AT131">
        <v>0</v>
      </c>
      <c r="AU131">
        <v>0</v>
      </c>
      <c r="AV131">
        <v>10</v>
      </c>
      <c r="AX131">
        <v>3</v>
      </c>
      <c r="AY131">
        <v>1.79</v>
      </c>
      <c r="AZ131">
        <v>3.5999999999999997E-2</v>
      </c>
      <c r="BA131">
        <v>1.7</v>
      </c>
      <c r="BB131">
        <v>1.3</v>
      </c>
      <c r="BC131">
        <v>15.1</v>
      </c>
      <c r="BD131">
        <v>7.04</v>
      </c>
    </row>
    <row r="132" spans="1:56" x14ac:dyDescent="0.25">
      <c r="A132" t="str">
        <f>VLOOKUP(B132,'WQ SOE Site List'!A:B,2,FALSE)</f>
        <v>Orakipoa, Milford Lagoon rd.</v>
      </c>
      <c r="B132" t="s">
        <v>126</v>
      </c>
      <c r="C132">
        <v>1467257</v>
      </c>
      <c r="D132">
        <v>5097462</v>
      </c>
      <c r="E132" s="1">
        <v>43559</v>
      </c>
      <c r="F132" s="2">
        <v>0.51041666666666663</v>
      </c>
      <c r="G132" t="s">
        <v>124</v>
      </c>
      <c r="I132" t="s">
        <v>97</v>
      </c>
      <c r="J132" t="s">
        <v>67</v>
      </c>
      <c r="K132" t="s">
        <v>76</v>
      </c>
      <c r="L132" t="s">
        <v>81</v>
      </c>
      <c r="M132" t="s">
        <v>95</v>
      </c>
      <c r="N132" t="s">
        <v>93</v>
      </c>
      <c r="O132" t="s">
        <v>92</v>
      </c>
      <c r="P132" t="s">
        <v>77</v>
      </c>
      <c r="Q132">
        <v>4.47</v>
      </c>
      <c r="S132">
        <v>15.83</v>
      </c>
      <c r="V132">
        <v>5</v>
      </c>
      <c r="W132">
        <v>0</v>
      </c>
      <c r="Y132">
        <v>0</v>
      </c>
      <c r="Z132">
        <v>9.61</v>
      </c>
      <c r="AA132">
        <v>88.1</v>
      </c>
      <c r="AB132">
        <v>2.1000000000000001E-2</v>
      </c>
      <c r="AC132">
        <v>99</v>
      </c>
      <c r="AE132">
        <v>0</v>
      </c>
      <c r="AH132">
        <v>10</v>
      </c>
      <c r="AI132">
        <v>70</v>
      </c>
      <c r="AJ132">
        <v>1.37</v>
      </c>
      <c r="AN132">
        <v>0</v>
      </c>
      <c r="AO132">
        <v>0</v>
      </c>
      <c r="AP132">
        <v>0</v>
      </c>
      <c r="AQ132">
        <v>0</v>
      </c>
      <c r="AR132">
        <v>10</v>
      </c>
      <c r="AS132">
        <v>2</v>
      </c>
      <c r="AT132">
        <v>0</v>
      </c>
      <c r="AU132">
        <v>0</v>
      </c>
      <c r="AV132">
        <v>10</v>
      </c>
      <c r="AX132">
        <v>20</v>
      </c>
      <c r="AY132">
        <v>1.52</v>
      </c>
      <c r="AZ132">
        <v>0.03</v>
      </c>
      <c r="BA132">
        <v>5.4</v>
      </c>
      <c r="BB132">
        <v>0.9</v>
      </c>
      <c r="BC132">
        <v>11.7</v>
      </c>
      <c r="BD132">
        <v>7.03</v>
      </c>
    </row>
    <row r="133" spans="1:56" x14ac:dyDescent="0.25">
      <c r="A133" t="str">
        <f>VLOOKUP(B133,'WQ SOE Site List'!A:B,2,FALSE)</f>
        <v>Orakipoa, Milford Lagoon rd.</v>
      </c>
      <c r="B133" t="s">
        <v>126</v>
      </c>
      <c r="C133">
        <v>1467257</v>
      </c>
      <c r="D133">
        <v>5097462</v>
      </c>
      <c r="E133" s="1">
        <v>43599</v>
      </c>
      <c r="F133" s="2">
        <v>0.55972222222222223</v>
      </c>
      <c r="G133" t="s">
        <v>80</v>
      </c>
      <c r="I133" t="s">
        <v>97</v>
      </c>
      <c r="J133" t="s">
        <v>67</v>
      </c>
      <c r="K133" t="s">
        <v>68</v>
      </c>
      <c r="L133" t="s">
        <v>81</v>
      </c>
      <c r="M133" t="s">
        <v>95</v>
      </c>
      <c r="N133" t="s">
        <v>90</v>
      </c>
      <c r="O133" t="s">
        <v>88</v>
      </c>
      <c r="P133">
        <v>1.7999999999999999E-2</v>
      </c>
      <c r="Q133">
        <v>2.4500000000000002</v>
      </c>
      <c r="S133">
        <v>18.78</v>
      </c>
      <c r="V133">
        <v>2</v>
      </c>
      <c r="W133">
        <v>0</v>
      </c>
      <c r="Y133">
        <v>0</v>
      </c>
      <c r="Z133">
        <v>8.17</v>
      </c>
      <c r="AA133">
        <v>72.5</v>
      </c>
      <c r="AB133">
        <v>3.4000000000000002E-2</v>
      </c>
      <c r="AC133">
        <v>548</v>
      </c>
      <c r="AE133">
        <v>0</v>
      </c>
      <c r="AH133">
        <v>15</v>
      </c>
      <c r="AI133">
        <v>15</v>
      </c>
      <c r="AJ133">
        <v>1.87</v>
      </c>
      <c r="AN133">
        <v>0</v>
      </c>
      <c r="AO133">
        <v>0</v>
      </c>
      <c r="AP133">
        <v>0</v>
      </c>
      <c r="AQ133">
        <v>0</v>
      </c>
      <c r="AR133">
        <v>35</v>
      </c>
      <c r="AS133">
        <v>20</v>
      </c>
      <c r="AT133">
        <v>5</v>
      </c>
      <c r="AU133">
        <v>0</v>
      </c>
      <c r="AV133">
        <v>60</v>
      </c>
      <c r="AX133">
        <v>2</v>
      </c>
      <c r="AY133">
        <v>2.1</v>
      </c>
      <c r="AZ133">
        <v>6.6000000000000003E-2</v>
      </c>
      <c r="BA133">
        <v>2.6</v>
      </c>
      <c r="BB133">
        <v>2.2000000000000002</v>
      </c>
      <c r="BC133">
        <v>9.9</v>
      </c>
      <c r="BD133">
        <v>6.9</v>
      </c>
    </row>
    <row r="134" spans="1:56" x14ac:dyDescent="0.25">
      <c r="A134" t="str">
        <f>VLOOKUP(B134,'WQ SOE Site List'!A:B,2,FALSE)</f>
        <v>Orakipoa, Milford Lagoon rd.</v>
      </c>
      <c r="B134" t="s">
        <v>126</v>
      </c>
      <c r="C134">
        <v>1467257</v>
      </c>
      <c r="D134">
        <v>5097462</v>
      </c>
      <c r="E134" s="1">
        <v>43627</v>
      </c>
      <c r="F134" s="2">
        <v>0.54166666666666663</v>
      </c>
      <c r="G134" t="s">
        <v>80</v>
      </c>
      <c r="I134" t="s">
        <v>97</v>
      </c>
      <c r="J134" t="s">
        <v>67</v>
      </c>
      <c r="K134" t="s">
        <v>68</v>
      </c>
      <c r="L134" t="s">
        <v>81</v>
      </c>
      <c r="M134" t="s">
        <v>95</v>
      </c>
      <c r="N134" t="s">
        <v>70</v>
      </c>
      <c r="O134" t="s">
        <v>88</v>
      </c>
      <c r="P134">
        <v>3.2000000000000001E-2</v>
      </c>
      <c r="Q134">
        <v>1.47</v>
      </c>
      <c r="S134">
        <v>17.39</v>
      </c>
      <c r="U134">
        <v>0</v>
      </c>
      <c r="V134">
        <v>0</v>
      </c>
      <c r="W134">
        <v>0</v>
      </c>
      <c r="X134">
        <v>0</v>
      </c>
      <c r="Y134">
        <v>0</v>
      </c>
      <c r="Z134">
        <v>9.4499999999999993</v>
      </c>
      <c r="AA134">
        <v>84.9</v>
      </c>
      <c r="AB134">
        <v>3.1E-2</v>
      </c>
      <c r="AC134">
        <v>199</v>
      </c>
      <c r="AD134">
        <v>0</v>
      </c>
      <c r="AE134">
        <v>0</v>
      </c>
      <c r="AF134">
        <v>0</v>
      </c>
      <c r="AG134">
        <v>0</v>
      </c>
      <c r="AH134">
        <v>5</v>
      </c>
      <c r="AI134">
        <v>60</v>
      </c>
      <c r="AJ134">
        <v>1.79</v>
      </c>
      <c r="AK134">
        <v>0</v>
      </c>
      <c r="AL134">
        <v>0</v>
      </c>
      <c r="AM134">
        <v>0</v>
      </c>
      <c r="AN134">
        <v>0</v>
      </c>
      <c r="AO134">
        <v>0</v>
      </c>
      <c r="AP134">
        <v>0</v>
      </c>
      <c r="AQ134">
        <v>0</v>
      </c>
      <c r="AR134">
        <v>10</v>
      </c>
      <c r="AS134">
        <v>5</v>
      </c>
      <c r="AT134">
        <v>0</v>
      </c>
      <c r="AU134">
        <v>0</v>
      </c>
      <c r="AV134">
        <v>15</v>
      </c>
      <c r="AW134">
        <v>0</v>
      </c>
      <c r="AX134">
        <v>15</v>
      </c>
      <c r="AY134">
        <v>2</v>
      </c>
      <c r="AZ134">
        <v>4.4999999999999998E-2</v>
      </c>
      <c r="BA134">
        <v>5.4</v>
      </c>
      <c r="BB134">
        <v>3.3</v>
      </c>
      <c r="BC134">
        <v>10.4</v>
      </c>
      <c r="BD134">
        <v>7.05</v>
      </c>
    </row>
    <row r="135" spans="1:56" x14ac:dyDescent="0.25">
      <c r="A135" t="str">
        <f>VLOOKUP(B135,'WQ SOE Site List'!A:B,2,FALSE)</f>
        <v>Orakipoa, Milford Lagoon rd.</v>
      </c>
      <c r="B135" t="s">
        <v>126</v>
      </c>
      <c r="C135">
        <v>1467257</v>
      </c>
      <c r="D135">
        <v>5097462</v>
      </c>
      <c r="E135" s="1">
        <v>43650</v>
      </c>
      <c r="F135" s="2">
        <v>0.53819444444444442</v>
      </c>
      <c r="G135" t="s">
        <v>80</v>
      </c>
      <c r="I135" t="s">
        <v>97</v>
      </c>
      <c r="J135" t="s">
        <v>67</v>
      </c>
      <c r="K135" t="s">
        <v>68</v>
      </c>
      <c r="L135" t="s">
        <v>81</v>
      </c>
      <c r="M135" t="s">
        <v>95</v>
      </c>
      <c r="N135" t="s">
        <v>70</v>
      </c>
      <c r="O135" t="s">
        <v>88</v>
      </c>
      <c r="P135">
        <v>3.1E-2</v>
      </c>
      <c r="Q135">
        <v>0.94</v>
      </c>
      <c r="S135">
        <v>15.79</v>
      </c>
      <c r="V135">
        <v>0</v>
      </c>
      <c r="W135">
        <v>0</v>
      </c>
      <c r="Y135">
        <v>0</v>
      </c>
      <c r="Z135">
        <v>10.45</v>
      </c>
      <c r="AA135">
        <v>90.7</v>
      </c>
      <c r="AB135">
        <v>2.5000000000000001E-2</v>
      </c>
      <c r="AC135">
        <v>172</v>
      </c>
      <c r="AE135">
        <v>0</v>
      </c>
      <c r="AH135">
        <v>10</v>
      </c>
      <c r="AI135">
        <v>10</v>
      </c>
      <c r="AJ135">
        <v>1.65</v>
      </c>
      <c r="AN135">
        <v>0</v>
      </c>
      <c r="AO135">
        <v>0</v>
      </c>
      <c r="AP135">
        <v>0</v>
      </c>
      <c r="AQ135">
        <v>0</v>
      </c>
      <c r="AR135">
        <v>20</v>
      </c>
      <c r="AS135">
        <v>35</v>
      </c>
      <c r="AT135">
        <v>5</v>
      </c>
      <c r="AU135">
        <v>0</v>
      </c>
      <c r="AV135">
        <v>60</v>
      </c>
      <c r="AX135">
        <v>15</v>
      </c>
      <c r="AY135">
        <v>1.81</v>
      </c>
      <c r="AZ135">
        <v>0.04</v>
      </c>
      <c r="BA135">
        <v>10.3</v>
      </c>
      <c r="BB135">
        <v>5.6</v>
      </c>
      <c r="BC135">
        <v>9.6</v>
      </c>
      <c r="BD135">
        <v>7.13</v>
      </c>
    </row>
    <row r="136" spans="1:56" x14ac:dyDescent="0.25">
      <c r="A136" t="str">
        <f>VLOOKUP(B136,'WQ SOE Site List'!A:B,2,FALSE)</f>
        <v>Smithfield Ck. Te Awa Rd</v>
      </c>
      <c r="B136" t="s">
        <v>129</v>
      </c>
      <c r="C136">
        <v>1461242</v>
      </c>
      <c r="D136">
        <v>5103254</v>
      </c>
      <c r="E136" s="1">
        <v>42746</v>
      </c>
      <c r="F136" s="2">
        <v>0.3430555555555555</v>
      </c>
      <c r="G136" t="s">
        <v>60</v>
      </c>
      <c r="I136" t="s">
        <v>97</v>
      </c>
      <c r="J136" t="s">
        <v>67</v>
      </c>
      <c r="K136" t="s">
        <v>68</v>
      </c>
      <c r="L136" t="s">
        <v>69</v>
      </c>
      <c r="M136" t="s">
        <v>74</v>
      </c>
      <c r="N136" t="s">
        <v>90</v>
      </c>
      <c r="O136" t="s">
        <v>92</v>
      </c>
      <c r="P136">
        <v>2.5999999999999999E-2</v>
      </c>
      <c r="S136">
        <v>23.12</v>
      </c>
      <c r="U136">
        <v>0</v>
      </c>
      <c r="X136">
        <v>0</v>
      </c>
      <c r="Z136">
        <v>6.38</v>
      </c>
      <c r="AA136">
        <v>61.6</v>
      </c>
      <c r="AB136">
        <v>3.3000000000000002E-2</v>
      </c>
      <c r="AC136">
        <v>1120</v>
      </c>
      <c r="AD136">
        <v>0</v>
      </c>
      <c r="AF136">
        <v>45</v>
      </c>
      <c r="AG136">
        <v>55</v>
      </c>
      <c r="AJ136">
        <v>4.5</v>
      </c>
      <c r="AK136">
        <v>0</v>
      </c>
      <c r="AL136">
        <v>0</v>
      </c>
      <c r="AM136">
        <v>0</v>
      </c>
      <c r="AW136">
        <v>0</v>
      </c>
      <c r="AY136">
        <v>4.5</v>
      </c>
      <c r="AZ136">
        <v>4.2999999999999997E-2</v>
      </c>
      <c r="BA136">
        <v>3.2</v>
      </c>
      <c r="BB136">
        <v>1.3</v>
      </c>
      <c r="BC136">
        <v>13.8</v>
      </c>
      <c r="BD136">
        <v>6.66</v>
      </c>
    </row>
    <row r="137" spans="1:56" x14ac:dyDescent="0.25">
      <c r="A137" t="str">
        <f>VLOOKUP(B137,'WQ SOE Site List'!A:B,2,FALSE)</f>
        <v>Smithfield Ck. Te Awa Rd</v>
      </c>
      <c r="B137" t="s">
        <v>129</v>
      </c>
      <c r="C137">
        <v>1461242</v>
      </c>
      <c r="D137">
        <v>5103254</v>
      </c>
      <c r="E137" s="1">
        <v>42781</v>
      </c>
      <c r="F137" s="2">
        <v>0.35902777777777778</v>
      </c>
      <c r="G137" t="s">
        <v>60</v>
      </c>
      <c r="I137" t="s">
        <v>97</v>
      </c>
      <c r="J137" t="s">
        <v>67</v>
      </c>
      <c r="K137" t="s">
        <v>68</v>
      </c>
      <c r="L137" t="s">
        <v>69</v>
      </c>
      <c r="M137" t="s">
        <v>74</v>
      </c>
      <c r="N137" t="s">
        <v>90</v>
      </c>
      <c r="O137" t="s">
        <v>92</v>
      </c>
      <c r="P137" t="s">
        <v>77</v>
      </c>
      <c r="S137">
        <v>21.95</v>
      </c>
      <c r="U137">
        <v>0</v>
      </c>
      <c r="X137">
        <v>0</v>
      </c>
      <c r="Z137">
        <v>7.4</v>
      </c>
      <c r="AA137">
        <v>70.599999999999994</v>
      </c>
      <c r="AB137">
        <v>1.7000000000000001E-2</v>
      </c>
      <c r="AC137">
        <v>727</v>
      </c>
      <c r="AD137">
        <v>0</v>
      </c>
      <c r="AF137">
        <v>20</v>
      </c>
      <c r="AG137">
        <v>80</v>
      </c>
      <c r="AJ137">
        <v>4.7</v>
      </c>
      <c r="AK137">
        <v>0</v>
      </c>
      <c r="AL137">
        <v>0</v>
      </c>
      <c r="AM137">
        <v>0</v>
      </c>
      <c r="AW137">
        <v>0</v>
      </c>
      <c r="AY137">
        <v>4.8</v>
      </c>
      <c r="AZ137">
        <v>2.1000000000000001E-2</v>
      </c>
      <c r="BA137">
        <v>1.2</v>
      </c>
      <c r="BB137">
        <v>0.6</v>
      </c>
      <c r="BC137">
        <v>12.8</v>
      </c>
      <c r="BD137">
        <v>6.32</v>
      </c>
    </row>
    <row r="138" spans="1:56" x14ac:dyDescent="0.25">
      <c r="A138" t="str">
        <f>VLOOKUP(B138,'WQ SOE Site List'!A:B,2,FALSE)</f>
        <v>Smithfield Ck. Te Awa Rd</v>
      </c>
      <c r="B138" t="s">
        <v>129</v>
      </c>
      <c r="C138">
        <v>1461242</v>
      </c>
      <c r="D138">
        <v>5103254</v>
      </c>
      <c r="E138" s="1">
        <v>42803</v>
      </c>
      <c r="F138" s="2">
        <v>0.35138888888888892</v>
      </c>
      <c r="G138" t="s">
        <v>60</v>
      </c>
      <c r="I138" t="s">
        <v>97</v>
      </c>
      <c r="J138" t="s">
        <v>67</v>
      </c>
      <c r="K138" t="s">
        <v>118</v>
      </c>
      <c r="L138" t="s">
        <v>69</v>
      </c>
      <c r="M138" t="s">
        <v>74</v>
      </c>
      <c r="N138" t="s">
        <v>90</v>
      </c>
      <c r="O138" t="s">
        <v>92</v>
      </c>
      <c r="P138" t="s">
        <v>77</v>
      </c>
      <c r="S138">
        <v>21.04</v>
      </c>
      <c r="U138">
        <v>0</v>
      </c>
      <c r="X138">
        <v>0</v>
      </c>
      <c r="Z138">
        <v>7.4</v>
      </c>
      <c r="AA138">
        <v>68.7</v>
      </c>
      <c r="AB138">
        <v>9.4000000000000004E-3</v>
      </c>
      <c r="AC138">
        <v>387</v>
      </c>
      <c r="AD138">
        <v>0</v>
      </c>
      <c r="AF138">
        <v>35</v>
      </c>
      <c r="AG138">
        <v>65</v>
      </c>
      <c r="AJ138">
        <v>4.2</v>
      </c>
      <c r="AK138">
        <v>0</v>
      </c>
      <c r="AL138">
        <v>0</v>
      </c>
      <c r="AM138">
        <v>0</v>
      </c>
      <c r="AW138">
        <v>0</v>
      </c>
      <c r="AY138">
        <v>4.5999999999999996</v>
      </c>
      <c r="AZ138">
        <v>2.4E-2</v>
      </c>
      <c r="BA138">
        <v>0.7</v>
      </c>
      <c r="BB138">
        <v>0.4</v>
      </c>
      <c r="BC138">
        <v>12.6</v>
      </c>
      <c r="BD138">
        <v>6.6</v>
      </c>
    </row>
    <row r="139" spans="1:56" x14ac:dyDescent="0.25">
      <c r="A139" t="str">
        <f>VLOOKUP(B139,'WQ SOE Site List'!A:B,2,FALSE)</f>
        <v>Smithfield Ck. Te Awa Rd</v>
      </c>
      <c r="B139" t="s">
        <v>129</v>
      </c>
      <c r="C139">
        <v>1461242</v>
      </c>
      <c r="D139">
        <v>5103254</v>
      </c>
      <c r="E139" s="1">
        <v>42837</v>
      </c>
      <c r="F139" s="2">
        <v>0.50069444444444444</v>
      </c>
      <c r="G139" t="s">
        <v>60</v>
      </c>
      <c r="I139" t="s">
        <v>97</v>
      </c>
      <c r="J139" t="s">
        <v>67</v>
      </c>
      <c r="K139" t="s">
        <v>73</v>
      </c>
      <c r="L139" t="s">
        <v>69</v>
      </c>
      <c r="M139" t="s">
        <v>78</v>
      </c>
      <c r="N139" t="s">
        <v>70</v>
      </c>
      <c r="O139" t="s">
        <v>91</v>
      </c>
      <c r="P139">
        <v>0.18</v>
      </c>
      <c r="S139">
        <v>25.63</v>
      </c>
      <c r="Z139">
        <v>7.07</v>
      </c>
      <c r="AA139">
        <v>67.7</v>
      </c>
      <c r="AB139">
        <v>0.155</v>
      </c>
      <c r="AC139" t="s">
        <v>66</v>
      </c>
      <c r="AJ139">
        <v>4.5999999999999996</v>
      </c>
      <c r="AY139">
        <v>6.4</v>
      </c>
      <c r="AZ139">
        <v>0.24</v>
      </c>
      <c r="BA139">
        <v>16.899999999999999</v>
      </c>
      <c r="BB139">
        <v>10</v>
      </c>
      <c r="BC139">
        <v>13.2</v>
      </c>
      <c r="BD139">
        <v>6.72</v>
      </c>
    </row>
    <row r="140" spans="1:56" x14ac:dyDescent="0.25">
      <c r="A140" t="str">
        <f>VLOOKUP(B140,'WQ SOE Site List'!A:B,2,FALSE)</f>
        <v>Smithfield Ck. Te Awa Rd</v>
      </c>
      <c r="B140" t="s">
        <v>129</v>
      </c>
      <c r="C140">
        <v>1461242</v>
      </c>
      <c r="D140">
        <v>5103254</v>
      </c>
      <c r="E140" s="1">
        <v>42857</v>
      </c>
      <c r="F140" s="2">
        <v>0.39930555555555558</v>
      </c>
      <c r="G140" t="s">
        <v>60</v>
      </c>
      <c r="I140" t="s">
        <v>97</v>
      </c>
      <c r="J140" t="s">
        <v>67</v>
      </c>
      <c r="K140" t="s">
        <v>68</v>
      </c>
      <c r="L140" t="s">
        <v>69</v>
      </c>
      <c r="M140" t="s">
        <v>74</v>
      </c>
      <c r="N140" t="s">
        <v>70</v>
      </c>
      <c r="O140" t="s">
        <v>92</v>
      </c>
      <c r="P140" t="s">
        <v>77</v>
      </c>
      <c r="S140">
        <v>25.57</v>
      </c>
      <c r="Z140">
        <v>8.66</v>
      </c>
      <c r="AA140">
        <v>76.7</v>
      </c>
      <c r="AB140">
        <v>1.8499999999999999E-2</v>
      </c>
      <c r="AC140">
        <v>291</v>
      </c>
      <c r="AD140">
        <v>0</v>
      </c>
      <c r="AF140">
        <v>15</v>
      </c>
      <c r="AG140">
        <v>60</v>
      </c>
      <c r="AJ140">
        <v>6.4</v>
      </c>
      <c r="AM140">
        <v>2</v>
      </c>
      <c r="AW140">
        <v>80</v>
      </c>
      <c r="AY140">
        <v>6.5</v>
      </c>
      <c r="AZ140">
        <v>0.03</v>
      </c>
      <c r="BA140">
        <v>7</v>
      </c>
      <c r="BB140">
        <v>1.9</v>
      </c>
      <c r="BC140">
        <v>10.3</v>
      </c>
      <c r="BD140">
        <v>6.64</v>
      </c>
    </row>
    <row r="141" spans="1:56" x14ac:dyDescent="0.25">
      <c r="A141" t="str">
        <f>VLOOKUP(B141,'WQ SOE Site List'!A:B,2,FALSE)</f>
        <v>Smithfield Ck. Te Awa Rd</v>
      </c>
      <c r="B141" t="s">
        <v>129</v>
      </c>
      <c r="C141">
        <v>1461242</v>
      </c>
      <c r="D141">
        <v>5103254</v>
      </c>
      <c r="E141" s="1">
        <v>42894</v>
      </c>
      <c r="F141" s="2">
        <v>0.39027777777777778</v>
      </c>
      <c r="G141" t="s">
        <v>60</v>
      </c>
      <c r="I141" t="s">
        <v>97</v>
      </c>
      <c r="J141" t="s">
        <v>67</v>
      </c>
      <c r="K141" t="s">
        <v>68</v>
      </c>
      <c r="L141" t="s">
        <v>69</v>
      </c>
      <c r="M141" t="s">
        <v>74</v>
      </c>
      <c r="N141" t="s">
        <v>90</v>
      </c>
      <c r="O141" t="s">
        <v>92</v>
      </c>
      <c r="P141" t="s">
        <v>77</v>
      </c>
      <c r="S141">
        <v>23.88</v>
      </c>
      <c r="U141">
        <v>0</v>
      </c>
      <c r="X141">
        <v>0</v>
      </c>
      <c r="Z141">
        <v>8.7100000000000009</v>
      </c>
      <c r="AA141">
        <v>76.3</v>
      </c>
      <c r="AB141">
        <v>1.0699999999999999E-2</v>
      </c>
      <c r="AC141">
        <v>122</v>
      </c>
      <c r="AD141">
        <v>0</v>
      </c>
      <c r="AF141">
        <v>15</v>
      </c>
      <c r="AG141">
        <v>55</v>
      </c>
      <c r="AJ141">
        <v>5.6</v>
      </c>
      <c r="AK141">
        <v>0</v>
      </c>
      <c r="AL141">
        <v>0</v>
      </c>
      <c r="AM141">
        <v>2</v>
      </c>
      <c r="AW141">
        <v>95</v>
      </c>
      <c r="AY141">
        <v>5.7</v>
      </c>
      <c r="AZ141">
        <v>2.1000000000000001E-2</v>
      </c>
      <c r="BA141">
        <v>2.8</v>
      </c>
      <c r="BB141">
        <v>1.3</v>
      </c>
      <c r="BC141">
        <v>9.6999999999999993</v>
      </c>
      <c r="BD141">
        <v>6.63</v>
      </c>
    </row>
    <row r="142" spans="1:56" x14ac:dyDescent="0.25">
      <c r="A142" t="str">
        <f>VLOOKUP(B142,'WQ SOE Site List'!A:B,2,FALSE)</f>
        <v>Smithfield Ck. Te Awa Rd</v>
      </c>
      <c r="B142" t="s">
        <v>129</v>
      </c>
      <c r="C142">
        <v>1461242</v>
      </c>
      <c r="D142">
        <v>5103254</v>
      </c>
      <c r="E142" s="1">
        <v>42922</v>
      </c>
      <c r="F142" s="2">
        <v>0.39444444444444443</v>
      </c>
      <c r="G142" t="s">
        <v>60</v>
      </c>
      <c r="I142" t="s">
        <v>97</v>
      </c>
      <c r="J142" t="s">
        <v>67</v>
      </c>
      <c r="K142" t="s">
        <v>68</v>
      </c>
      <c r="L142" t="s">
        <v>69</v>
      </c>
      <c r="M142" t="s">
        <v>74</v>
      </c>
      <c r="N142" t="s">
        <v>90</v>
      </c>
      <c r="O142" t="s">
        <v>92</v>
      </c>
      <c r="P142" t="s">
        <v>77</v>
      </c>
      <c r="S142">
        <v>23.31</v>
      </c>
      <c r="U142">
        <v>0</v>
      </c>
      <c r="X142">
        <v>0</v>
      </c>
      <c r="Z142">
        <v>9.69</v>
      </c>
      <c r="AA142">
        <v>80.8</v>
      </c>
      <c r="AB142">
        <v>1.3100000000000001E-2</v>
      </c>
      <c r="AC142">
        <v>91</v>
      </c>
      <c r="AD142">
        <v>0</v>
      </c>
      <c r="AF142">
        <v>10</v>
      </c>
      <c r="AG142">
        <v>55</v>
      </c>
      <c r="AJ142">
        <v>5.3</v>
      </c>
      <c r="AK142">
        <v>0</v>
      </c>
      <c r="AL142">
        <v>0</v>
      </c>
      <c r="AM142">
        <v>2</v>
      </c>
      <c r="AW142">
        <v>95</v>
      </c>
      <c r="AY142">
        <v>5.7</v>
      </c>
      <c r="AZ142">
        <v>0.02</v>
      </c>
      <c r="BA142">
        <v>4.2</v>
      </c>
      <c r="BB142">
        <v>1.9</v>
      </c>
      <c r="BC142">
        <v>7.1</v>
      </c>
      <c r="BD142">
        <v>6.68</v>
      </c>
    </row>
    <row r="143" spans="1:56" x14ac:dyDescent="0.25">
      <c r="A143" t="str">
        <f>VLOOKUP(B143,'WQ SOE Site List'!A:B,2,FALSE)</f>
        <v>Smithfield Ck. Te Awa Rd</v>
      </c>
      <c r="B143" t="s">
        <v>129</v>
      </c>
      <c r="C143">
        <v>1461242</v>
      </c>
      <c r="D143">
        <v>5103254</v>
      </c>
      <c r="E143" s="1">
        <v>42950</v>
      </c>
      <c r="F143" s="2">
        <v>0.39166666666666666</v>
      </c>
      <c r="G143" t="s">
        <v>60</v>
      </c>
      <c r="I143" t="s">
        <v>97</v>
      </c>
      <c r="J143" t="s">
        <v>67</v>
      </c>
      <c r="K143" t="s">
        <v>73</v>
      </c>
      <c r="L143" t="s">
        <v>69</v>
      </c>
      <c r="M143" t="s">
        <v>74</v>
      </c>
      <c r="N143" t="s">
        <v>90</v>
      </c>
      <c r="O143" t="s">
        <v>91</v>
      </c>
      <c r="P143" t="s">
        <v>77</v>
      </c>
      <c r="S143">
        <v>24.36</v>
      </c>
      <c r="U143">
        <v>0</v>
      </c>
      <c r="X143">
        <v>0</v>
      </c>
      <c r="Z143">
        <v>9.9600000000000009</v>
      </c>
      <c r="AA143">
        <v>83.1</v>
      </c>
      <c r="AB143">
        <v>1.32E-2</v>
      </c>
      <c r="AC143">
        <v>39</v>
      </c>
      <c r="AD143">
        <v>0</v>
      </c>
      <c r="AF143">
        <v>2</v>
      </c>
      <c r="AG143">
        <v>50</v>
      </c>
      <c r="AJ143">
        <v>6.6</v>
      </c>
      <c r="AK143">
        <v>0</v>
      </c>
      <c r="AL143">
        <v>0</v>
      </c>
      <c r="AM143">
        <v>2</v>
      </c>
      <c r="AW143">
        <v>95</v>
      </c>
      <c r="AY143">
        <v>6.2</v>
      </c>
      <c r="AZ143">
        <v>2.1999999999999999E-2</v>
      </c>
      <c r="BA143">
        <v>4.4000000000000004</v>
      </c>
      <c r="BB143">
        <v>2.2999999999999998</v>
      </c>
      <c r="BC143">
        <v>7.7</v>
      </c>
      <c r="BD143">
        <v>6.77</v>
      </c>
    </row>
    <row r="144" spans="1:56" x14ac:dyDescent="0.25">
      <c r="A144" t="str">
        <f>VLOOKUP(B144,'WQ SOE Site List'!A:B,2,FALSE)</f>
        <v>Smithfield Ck. Te Awa Rd</v>
      </c>
      <c r="B144" t="s">
        <v>129</v>
      </c>
      <c r="C144">
        <v>1461242</v>
      </c>
      <c r="D144">
        <v>5103254</v>
      </c>
      <c r="E144" s="1">
        <v>42985</v>
      </c>
      <c r="F144" s="2">
        <v>0.3840277777777778</v>
      </c>
      <c r="G144" t="s">
        <v>60</v>
      </c>
      <c r="I144" t="s">
        <v>97</v>
      </c>
      <c r="J144" t="s">
        <v>67</v>
      </c>
      <c r="K144" t="s">
        <v>68</v>
      </c>
      <c r="L144" t="s">
        <v>69</v>
      </c>
      <c r="M144" t="s">
        <v>74</v>
      </c>
      <c r="N144" t="s">
        <v>90</v>
      </c>
      <c r="O144" t="s">
        <v>92</v>
      </c>
      <c r="P144">
        <v>1.9E-2</v>
      </c>
      <c r="S144">
        <v>23.46</v>
      </c>
      <c r="U144">
        <v>0</v>
      </c>
      <c r="X144">
        <v>0</v>
      </c>
      <c r="Z144">
        <v>9.58</v>
      </c>
      <c r="AA144">
        <v>83.5</v>
      </c>
      <c r="AB144">
        <v>6.4999999999999997E-3</v>
      </c>
      <c r="AC144">
        <v>365</v>
      </c>
      <c r="AD144">
        <v>0</v>
      </c>
      <c r="AF144">
        <v>5</v>
      </c>
      <c r="AG144">
        <v>65</v>
      </c>
      <c r="AJ144">
        <v>5.9</v>
      </c>
      <c r="AK144">
        <v>0</v>
      </c>
      <c r="AL144">
        <v>0</v>
      </c>
      <c r="AM144">
        <v>5</v>
      </c>
      <c r="AW144">
        <v>90</v>
      </c>
      <c r="AY144">
        <v>41</v>
      </c>
      <c r="AZ144">
        <v>8.9999999999999993E-3</v>
      </c>
      <c r="BA144">
        <v>2.1</v>
      </c>
      <c r="BB144">
        <v>1.4</v>
      </c>
      <c r="BC144">
        <v>8</v>
      </c>
      <c r="BD144">
        <v>6.77</v>
      </c>
    </row>
    <row r="145" spans="1:56" x14ac:dyDescent="0.25">
      <c r="A145" t="str">
        <f>VLOOKUP(B145,'WQ SOE Site List'!A:B,2,FALSE)</f>
        <v>Smithfield Ck. Te Awa Rd</v>
      </c>
      <c r="B145" t="s">
        <v>129</v>
      </c>
      <c r="C145">
        <v>1461242</v>
      </c>
      <c r="D145">
        <v>5103254</v>
      </c>
      <c r="E145" s="1">
        <v>43020</v>
      </c>
      <c r="F145" s="2">
        <v>0.38194444444444442</v>
      </c>
      <c r="G145" t="s">
        <v>60</v>
      </c>
      <c r="I145" t="s">
        <v>97</v>
      </c>
      <c r="J145" t="s">
        <v>62</v>
      </c>
      <c r="K145" t="s">
        <v>102</v>
      </c>
      <c r="N145" t="s">
        <v>93</v>
      </c>
      <c r="O145" t="s">
        <v>65</v>
      </c>
      <c r="P145" t="s">
        <v>77</v>
      </c>
      <c r="S145">
        <v>22.3</v>
      </c>
      <c r="U145">
        <v>0</v>
      </c>
      <c r="Z145">
        <v>10</v>
      </c>
      <c r="AA145">
        <v>84.3</v>
      </c>
      <c r="AB145">
        <v>2.1999999999999999E-2</v>
      </c>
      <c r="AC145">
        <v>1046</v>
      </c>
      <c r="AD145">
        <v>0</v>
      </c>
      <c r="AF145">
        <v>15</v>
      </c>
      <c r="AG145">
        <v>65</v>
      </c>
      <c r="AJ145">
        <v>4.5</v>
      </c>
      <c r="AK145">
        <v>0</v>
      </c>
      <c r="AL145">
        <v>0</v>
      </c>
      <c r="AM145">
        <v>2</v>
      </c>
      <c r="AW145">
        <v>90</v>
      </c>
      <c r="AY145">
        <v>4.5</v>
      </c>
      <c r="AZ145">
        <v>3.5000000000000003E-2</v>
      </c>
      <c r="BA145">
        <v>1.6</v>
      </c>
      <c r="BB145">
        <v>1.2</v>
      </c>
      <c r="BC145">
        <v>9.5</v>
      </c>
      <c r="BD145">
        <v>6.68</v>
      </c>
    </row>
    <row r="146" spans="1:56" x14ac:dyDescent="0.25">
      <c r="A146" t="str">
        <f>VLOOKUP(B146,'WQ SOE Site List'!A:B,2,FALSE)</f>
        <v>Smithfield Ck. Te Awa Rd</v>
      </c>
      <c r="B146" t="s">
        <v>129</v>
      </c>
      <c r="C146">
        <v>1461242</v>
      </c>
      <c r="D146">
        <v>5103254</v>
      </c>
      <c r="E146" s="1">
        <v>43046</v>
      </c>
      <c r="F146" s="2">
        <v>0.35416666666666669</v>
      </c>
      <c r="G146" t="s">
        <v>120</v>
      </c>
      <c r="I146" t="s">
        <v>97</v>
      </c>
      <c r="J146" t="s">
        <v>67</v>
      </c>
      <c r="K146" t="s">
        <v>68</v>
      </c>
      <c r="L146" t="s">
        <v>81</v>
      </c>
      <c r="M146" t="s">
        <v>74</v>
      </c>
      <c r="N146" t="s">
        <v>90</v>
      </c>
      <c r="O146" t="s">
        <v>92</v>
      </c>
      <c r="P146" t="s">
        <v>77</v>
      </c>
      <c r="S146">
        <v>22.7</v>
      </c>
      <c r="U146">
        <v>0</v>
      </c>
      <c r="X146">
        <v>0</v>
      </c>
      <c r="Z146">
        <v>10.16</v>
      </c>
      <c r="AA146">
        <v>92.3</v>
      </c>
      <c r="AB146">
        <v>6.4000000000000003E-3</v>
      </c>
      <c r="AC146">
        <v>192</v>
      </c>
      <c r="AD146">
        <v>0</v>
      </c>
      <c r="AF146">
        <v>15</v>
      </c>
      <c r="AG146">
        <v>75</v>
      </c>
      <c r="AJ146">
        <v>4.8</v>
      </c>
      <c r="AK146">
        <v>0</v>
      </c>
      <c r="AL146">
        <v>0</v>
      </c>
      <c r="AM146">
        <v>2</v>
      </c>
      <c r="AW146">
        <v>95</v>
      </c>
      <c r="AY146">
        <v>5.3</v>
      </c>
      <c r="AZ146">
        <v>1.2E-2</v>
      </c>
      <c r="BA146" t="s">
        <v>96</v>
      </c>
      <c r="BB146">
        <v>0.3</v>
      </c>
      <c r="BC146">
        <v>10.7</v>
      </c>
      <c r="BD146">
        <v>6.63</v>
      </c>
    </row>
    <row r="147" spans="1:56" x14ac:dyDescent="0.25">
      <c r="A147" t="str">
        <f>VLOOKUP(B147,'WQ SOE Site List'!A:B,2,FALSE)</f>
        <v>Smithfield Ck. Te Awa Rd</v>
      </c>
      <c r="B147" t="s">
        <v>129</v>
      </c>
      <c r="C147">
        <v>1461242</v>
      </c>
      <c r="D147">
        <v>5103254</v>
      </c>
      <c r="E147" s="1">
        <v>43076</v>
      </c>
      <c r="F147" s="2">
        <v>0.35000000000000003</v>
      </c>
      <c r="G147" t="s">
        <v>121</v>
      </c>
      <c r="I147" t="s">
        <v>97</v>
      </c>
      <c r="J147" t="s">
        <v>67</v>
      </c>
      <c r="K147" t="s">
        <v>68</v>
      </c>
      <c r="L147" t="s">
        <v>81</v>
      </c>
      <c r="M147" t="s">
        <v>74</v>
      </c>
      <c r="N147" t="s">
        <v>90</v>
      </c>
      <c r="O147" t="s">
        <v>92</v>
      </c>
      <c r="P147" t="s">
        <v>77</v>
      </c>
      <c r="S147">
        <v>22.78</v>
      </c>
      <c r="U147">
        <v>0</v>
      </c>
      <c r="X147">
        <v>0</v>
      </c>
      <c r="Z147">
        <v>5.31</v>
      </c>
      <c r="AA147">
        <v>52.2</v>
      </c>
      <c r="AB147">
        <v>1.1599999999999999E-2</v>
      </c>
      <c r="AC147">
        <v>416</v>
      </c>
      <c r="AD147">
        <v>0</v>
      </c>
      <c r="AF147">
        <v>60</v>
      </c>
      <c r="AG147">
        <v>35</v>
      </c>
      <c r="AJ147">
        <v>4.5</v>
      </c>
      <c r="AK147">
        <v>0</v>
      </c>
      <c r="AL147">
        <v>0</v>
      </c>
      <c r="AM147">
        <v>0</v>
      </c>
      <c r="AW147">
        <v>100</v>
      </c>
      <c r="AY147">
        <v>4.2</v>
      </c>
      <c r="AZ147">
        <v>2.1999999999999999E-2</v>
      </c>
      <c r="BA147">
        <v>0.7</v>
      </c>
      <c r="BB147">
        <v>0.4</v>
      </c>
      <c r="BC147">
        <v>14.4</v>
      </c>
      <c r="BD147">
        <v>6.43</v>
      </c>
    </row>
    <row r="148" spans="1:56" x14ac:dyDescent="0.25">
      <c r="A148" t="str">
        <f>VLOOKUP(B148,'WQ SOE Site List'!A:B,2,FALSE)</f>
        <v>Smithfield Ck. Te Awa Rd</v>
      </c>
      <c r="B148" t="s">
        <v>129</v>
      </c>
      <c r="C148">
        <v>1461242</v>
      </c>
      <c r="D148">
        <v>5103254</v>
      </c>
      <c r="E148" s="1">
        <v>43112</v>
      </c>
      <c r="F148" s="2">
        <v>0.34236111111111112</v>
      </c>
      <c r="G148" t="s">
        <v>80</v>
      </c>
      <c r="I148" t="s">
        <v>97</v>
      </c>
      <c r="J148" t="s">
        <v>86</v>
      </c>
      <c r="K148" t="s">
        <v>118</v>
      </c>
      <c r="L148" t="s">
        <v>81</v>
      </c>
      <c r="M148" t="s">
        <v>78</v>
      </c>
      <c r="N148" t="s">
        <v>70</v>
      </c>
      <c r="O148" t="s">
        <v>84</v>
      </c>
      <c r="P148">
        <v>1.02</v>
      </c>
      <c r="S148">
        <v>24.27</v>
      </c>
      <c r="Z148">
        <v>4.6500000000000004</v>
      </c>
      <c r="AA148">
        <v>45.8</v>
      </c>
      <c r="AB148">
        <v>0.57999999999999996</v>
      </c>
      <c r="AC148" t="s">
        <v>66</v>
      </c>
      <c r="AJ148">
        <v>2.5</v>
      </c>
      <c r="AY148">
        <v>6.5</v>
      </c>
      <c r="AZ148">
        <v>0.65</v>
      </c>
      <c r="BA148">
        <v>27</v>
      </c>
      <c r="BB148">
        <v>10.8</v>
      </c>
      <c r="BC148">
        <v>14.8</v>
      </c>
      <c r="BD148">
        <v>6.56</v>
      </c>
    </row>
    <row r="149" spans="1:56" x14ac:dyDescent="0.25">
      <c r="A149" t="str">
        <f>VLOOKUP(B149,'WQ SOE Site List'!A:B,2,FALSE)</f>
        <v>Smithfield Ck. Te Awa Rd</v>
      </c>
      <c r="B149" t="s">
        <v>129</v>
      </c>
      <c r="C149">
        <v>1461242</v>
      </c>
      <c r="D149">
        <v>5103254</v>
      </c>
      <c r="E149" s="1">
        <v>43133</v>
      </c>
      <c r="F149" s="2">
        <v>0.36805555555555558</v>
      </c>
      <c r="G149" t="s">
        <v>80</v>
      </c>
      <c r="I149" t="s">
        <v>97</v>
      </c>
      <c r="J149" t="s">
        <v>67</v>
      </c>
      <c r="K149" t="s">
        <v>63</v>
      </c>
      <c r="M149" t="s">
        <v>74</v>
      </c>
      <c r="N149" t="s">
        <v>64</v>
      </c>
      <c r="O149" t="s">
        <v>122</v>
      </c>
      <c r="P149" t="s">
        <v>77</v>
      </c>
      <c r="S149">
        <v>21.7</v>
      </c>
      <c r="U149">
        <v>0</v>
      </c>
      <c r="X149">
        <v>0</v>
      </c>
      <c r="Z149">
        <v>6.6</v>
      </c>
      <c r="AA149">
        <v>66.3</v>
      </c>
      <c r="AB149">
        <v>0.10100000000000001</v>
      </c>
      <c r="AC149" t="s">
        <v>66</v>
      </c>
      <c r="AD149">
        <v>0</v>
      </c>
      <c r="AF149">
        <v>50</v>
      </c>
      <c r="AG149">
        <v>45</v>
      </c>
      <c r="AJ149">
        <v>3.4</v>
      </c>
      <c r="AK149">
        <v>0</v>
      </c>
      <c r="AL149">
        <v>0</v>
      </c>
      <c r="AM149">
        <v>0</v>
      </c>
      <c r="AW149">
        <v>100</v>
      </c>
      <c r="AY149">
        <v>3.7</v>
      </c>
      <c r="AZ149">
        <v>0.14199999999999999</v>
      </c>
      <c r="BA149">
        <v>6.5</v>
      </c>
      <c r="BB149">
        <v>2.7</v>
      </c>
      <c r="BC149">
        <v>14.6</v>
      </c>
      <c r="BD149">
        <v>6.83</v>
      </c>
    </row>
    <row r="150" spans="1:56" x14ac:dyDescent="0.25">
      <c r="A150" t="str">
        <f>VLOOKUP(B150,'WQ SOE Site List'!A:B,2,FALSE)</f>
        <v>Smithfield Ck. Te Awa Rd</v>
      </c>
      <c r="B150" t="s">
        <v>129</v>
      </c>
      <c r="C150">
        <v>1461242</v>
      </c>
      <c r="D150">
        <v>5103254</v>
      </c>
      <c r="E150" s="1">
        <v>43167</v>
      </c>
      <c r="F150" s="2">
        <v>0.34791666666666665</v>
      </c>
      <c r="G150" t="s">
        <v>80</v>
      </c>
      <c r="I150" t="s">
        <v>97</v>
      </c>
      <c r="J150" t="s">
        <v>67</v>
      </c>
      <c r="K150" t="s">
        <v>68</v>
      </c>
      <c r="L150" t="s">
        <v>81</v>
      </c>
      <c r="M150" t="s">
        <v>74</v>
      </c>
      <c r="N150" t="s">
        <v>90</v>
      </c>
      <c r="O150" t="s">
        <v>84</v>
      </c>
      <c r="P150" t="s">
        <v>77</v>
      </c>
      <c r="S150">
        <v>25</v>
      </c>
      <c r="U150">
        <v>0</v>
      </c>
      <c r="X150">
        <v>0</v>
      </c>
      <c r="Z150">
        <v>7.28</v>
      </c>
      <c r="AA150">
        <v>72</v>
      </c>
      <c r="AB150">
        <v>5.3999999999999999E-2</v>
      </c>
      <c r="AC150">
        <v>261</v>
      </c>
      <c r="AD150">
        <v>0</v>
      </c>
      <c r="AF150">
        <v>25</v>
      </c>
      <c r="AG150">
        <v>50</v>
      </c>
      <c r="AJ150">
        <v>5.2</v>
      </c>
      <c r="AK150">
        <v>0</v>
      </c>
      <c r="AL150">
        <v>0</v>
      </c>
      <c r="AM150">
        <v>5</v>
      </c>
      <c r="AW150">
        <v>75</v>
      </c>
      <c r="AY150">
        <v>5.8</v>
      </c>
      <c r="AZ150">
        <v>6.6000000000000003E-2</v>
      </c>
      <c r="BA150">
        <v>3.1</v>
      </c>
      <c r="BB150">
        <v>1.1000000000000001</v>
      </c>
      <c r="BC150">
        <v>14.8</v>
      </c>
      <c r="BD150">
        <v>6.35</v>
      </c>
    </row>
    <row r="151" spans="1:56" x14ac:dyDescent="0.25">
      <c r="A151" t="str">
        <f>VLOOKUP(B151,'WQ SOE Site List'!A:B,2,FALSE)</f>
        <v>Smithfield Ck. Te Awa Rd</v>
      </c>
      <c r="B151" t="s">
        <v>129</v>
      </c>
      <c r="C151">
        <v>1461242</v>
      </c>
      <c r="D151">
        <v>5103254</v>
      </c>
      <c r="E151" s="1">
        <v>43199</v>
      </c>
      <c r="F151" s="2">
        <v>0.4458333333333333</v>
      </c>
      <c r="G151" t="s">
        <v>80</v>
      </c>
      <c r="I151" t="s">
        <v>97</v>
      </c>
      <c r="J151" t="s">
        <v>67</v>
      </c>
      <c r="K151" t="s">
        <v>68</v>
      </c>
      <c r="L151" t="s">
        <v>81</v>
      </c>
      <c r="M151" t="s">
        <v>74</v>
      </c>
      <c r="N151" t="s">
        <v>90</v>
      </c>
      <c r="O151" t="s">
        <v>92</v>
      </c>
      <c r="P151" t="s">
        <v>77</v>
      </c>
      <c r="S151">
        <v>23.49</v>
      </c>
      <c r="U151">
        <v>0</v>
      </c>
      <c r="X151">
        <v>0</v>
      </c>
      <c r="Z151">
        <v>10.6</v>
      </c>
      <c r="AA151">
        <v>103.7</v>
      </c>
      <c r="AB151">
        <v>1.7000000000000001E-2</v>
      </c>
      <c r="AC151">
        <v>118</v>
      </c>
      <c r="AD151">
        <v>0</v>
      </c>
      <c r="AF151">
        <v>40</v>
      </c>
      <c r="AG151">
        <v>35</v>
      </c>
      <c r="AJ151">
        <v>4.9000000000000004</v>
      </c>
      <c r="AK151">
        <v>0</v>
      </c>
      <c r="AL151">
        <v>0</v>
      </c>
      <c r="AM151">
        <v>3</v>
      </c>
      <c r="AW151">
        <v>90</v>
      </c>
      <c r="AY151">
        <v>5</v>
      </c>
      <c r="AZ151">
        <v>2.4E-2</v>
      </c>
      <c r="BA151">
        <v>2.2000000000000002</v>
      </c>
      <c r="BB151">
        <v>1</v>
      </c>
      <c r="BC151">
        <v>14.1</v>
      </c>
      <c r="BD151">
        <v>6.54</v>
      </c>
    </row>
    <row r="152" spans="1:56" x14ac:dyDescent="0.25">
      <c r="A152" t="str">
        <f>VLOOKUP(B152,'WQ SOE Site List'!A:B,2,FALSE)</f>
        <v>Smithfield Ck. Te Awa Rd</v>
      </c>
      <c r="B152" t="s">
        <v>129</v>
      </c>
      <c r="C152">
        <v>1461242</v>
      </c>
      <c r="D152">
        <v>5103254</v>
      </c>
      <c r="E152" s="1">
        <v>43230</v>
      </c>
      <c r="F152" s="2">
        <v>0.40138888888888885</v>
      </c>
      <c r="G152" t="s">
        <v>80</v>
      </c>
      <c r="I152" t="s">
        <v>97</v>
      </c>
      <c r="J152" t="s">
        <v>67</v>
      </c>
      <c r="K152" t="s">
        <v>68</v>
      </c>
      <c r="L152" t="s">
        <v>81</v>
      </c>
      <c r="M152" t="s">
        <v>74</v>
      </c>
      <c r="N152" t="s">
        <v>90</v>
      </c>
      <c r="O152" t="s">
        <v>92</v>
      </c>
      <c r="P152">
        <v>1.4E-2</v>
      </c>
      <c r="S152">
        <v>24.87</v>
      </c>
      <c r="U152">
        <v>0</v>
      </c>
      <c r="V152">
        <v>0</v>
      </c>
      <c r="W152">
        <v>0</v>
      </c>
      <c r="X152">
        <v>0</v>
      </c>
      <c r="Y152">
        <v>0</v>
      </c>
      <c r="Z152">
        <v>8.6999999999999993</v>
      </c>
      <c r="AA152">
        <v>78.400000000000006</v>
      </c>
      <c r="AB152">
        <v>2.8000000000000001E-2</v>
      </c>
      <c r="AC152">
        <v>93</v>
      </c>
      <c r="AD152">
        <v>0</v>
      </c>
      <c r="AE152">
        <v>0</v>
      </c>
      <c r="AF152">
        <v>15</v>
      </c>
      <c r="AG152">
        <v>40</v>
      </c>
      <c r="AH152">
        <v>0</v>
      </c>
      <c r="AI152">
        <v>0</v>
      </c>
      <c r="AJ152">
        <v>6.6</v>
      </c>
      <c r="AK152">
        <v>0</v>
      </c>
      <c r="AL152">
        <v>0</v>
      </c>
      <c r="AM152">
        <v>3</v>
      </c>
      <c r="AN152">
        <v>0</v>
      </c>
      <c r="AO152">
        <v>0</v>
      </c>
      <c r="AP152">
        <v>0</v>
      </c>
      <c r="AQ152">
        <v>0</v>
      </c>
      <c r="AR152">
        <v>0</v>
      </c>
      <c r="AS152">
        <v>0</v>
      </c>
      <c r="AT152">
        <v>0</v>
      </c>
      <c r="AU152">
        <v>0</v>
      </c>
      <c r="AV152">
        <v>0</v>
      </c>
      <c r="AW152">
        <v>95</v>
      </c>
      <c r="AX152">
        <v>0</v>
      </c>
      <c r="AY152">
        <v>6.6</v>
      </c>
      <c r="AZ152">
        <v>4.1000000000000002E-2</v>
      </c>
      <c r="BA152">
        <v>2.2999999999999998</v>
      </c>
      <c r="BB152">
        <v>1.2</v>
      </c>
      <c r="BC152">
        <v>10.9</v>
      </c>
      <c r="BD152">
        <v>6.67</v>
      </c>
    </row>
    <row r="153" spans="1:56" x14ac:dyDescent="0.25">
      <c r="A153" t="str">
        <f>VLOOKUP(B153,'WQ SOE Site List'!A:B,2,FALSE)</f>
        <v>Smithfield Ck. Te Awa Rd</v>
      </c>
      <c r="B153" t="s">
        <v>129</v>
      </c>
      <c r="C153">
        <v>1461242</v>
      </c>
      <c r="D153">
        <v>5103254</v>
      </c>
      <c r="E153" s="1">
        <v>43263</v>
      </c>
      <c r="F153" s="2">
        <v>0.3923611111111111</v>
      </c>
      <c r="G153" t="s">
        <v>80</v>
      </c>
      <c r="I153" t="s">
        <v>97</v>
      </c>
      <c r="J153" t="s">
        <v>67</v>
      </c>
      <c r="K153" t="s">
        <v>102</v>
      </c>
      <c r="L153" t="s">
        <v>81</v>
      </c>
      <c r="M153" t="s">
        <v>78</v>
      </c>
      <c r="N153" t="s">
        <v>64</v>
      </c>
      <c r="O153" t="s">
        <v>91</v>
      </c>
      <c r="P153">
        <v>1.7999999999999999E-2</v>
      </c>
      <c r="S153">
        <v>227.3</v>
      </c>
      <c r="Z153">
        <v>10.199999999999999</v>
      </c>
      <c r="AA153">
        <v>88.8</v>
      </c>
      <c r="AB153">
        <v>3.9E-2</v>
      </c>
      <c r="AC153">
        <v>236</v>
      </c>
      <c r="AJ153">
        <v>5</v>
      </c>
      <c r="AY153">
        <v>4.9000000000000004</v>
      </c>
      <c r="AZ153">
        <v>7.3999999999999996E-2</v>
      </c>
      <c r="BA153">
        <v>4</v>
      </c>
      <c r="BB153">
        <v>3.3</v>
      </c>
      <c r="BC153">
        <v>9.6999999999999993</v>
      </c>
      <c r="BD153">
        <v>6.92</v>
      </c>
    </row>
    <row r="154" spans="1:56" x14ac:dyDescent="0.25">
      <c r="A154" t="str">
        <f>VLOOKUP(B154,'WQ SOE Site List'!A:B,2,FALSE)</f>
        <v>Smithfield Ck. Te Awa Rd</v>
      </c>
      <c r="B154" t="s">
        <v>129</v>
      </c>
      <c r="C154">
        <v>1461242</v>
      </c>
      <c r="D154">
        <v>5103254</v>
      </c>
      <c r="E154" s="1">
        <v>43290</v>
      </c>
      <c r="F154" s="2">
        <v>0.41944444444444445</v>
      </c>
      <c r="G154" t="s">
        <v>80</v>
      </c>
      <c r="I154" t="s">
        <v>97</v>
      </c>
      <c r="J154" t="s">
        <v>67</v>
      </c>
      <c r="K154" t="s">
        <v>68</v>
      </c>
      <c r="L154" t="s">
        <v>81</v>
      </c>
      <c r="M154" t="s">
        <v>74</v>
      </c>
      <c r="N154" t="s">
        <v>90</v>
      </c>
      <c r="O154" t="s">
        <v>92</v>
      </c>
      <c r="P154" t="s">
        <v>77</v>
      </c>
      <c r="S154">
        <v>22</v>
      </c>
      <c r="U154">
        <v>0</v>
      </c>
      <c r="X154">
        <v>0</v>
      </c>
      <c r="Z154">
        <v>9.41</v>
      </c>
      <c r="AA154">
        <v>84</v>
      </c>
      <c r="AB154">
        <v>1.29E-2</v>
      </c>
      <c r="AC154">
        <v>40</v>
      </c>
      <c r="AD154">
        <v>0</v>
      </c>
      <c r="AF154">
        <v>15</v>
      </c>
      <c r="AG154">
        <v>60</v>
      </c>
      <c r="AJ154">
        <v>5</v>
      </c>
      <c r="AK154">
        <v>0</v>
      </c>
      <c r="AL154">
        <v>0</v>
      </c>
      <c r="AM154">
        <v>0</v>
      </c>
      <c r="AW154">
        <v>100</v>
      </c>
      <c r="AY154">
        <v>5.2</v>
      </c>
      <c r="AZ154">
        <v>1.7999999999999999E-2</v>
      </c>
      <c r="BA154">
        <v>1.9</v>
      </c>
      <c r="BB154">
        <v>0.7</v>
      </c>
      <c r="BC154">
        <v>8.8000000000000007</v>
      </c>
      <c r="BD154">
        <v>6.78</v>
      </c>
    </row>
    <row r="155" spans="1:56" x14ac:dyDescent="0.25">
      <c r="A155" t="str">
        <f>VLOOKUP(B155,'WQ SOE Site List'!A:B,2,FALSE)</f>
        <v>Smithfield Ck. Te Awa Rd</v>
      </c>
      <c r="B155" t="s">
        <v>129</v>
      </c>
      <c r="C155">
        <v>1461242</v>
      </c>
      <c r="D155">
        <v>5103254</v>
      </c>
      <c r="E155" s="1">
        <v>43314</v>
      </c>
      <c r="F155" s="2">
        <v>0.38680555555555557</v>
      </c>
      <c r="G155" t="s">
        <v>80</v>
      </c>
      <c r="I155" t="s">
        <v>97</v>
      </c>
      <c r="J155" t="s">
        <v>67</v>
      </c>
      <c r="K155" t="s">
        <v>68</v>
      </c>
      <c r="L155" t="s">
        <v>81</v>
      </c>
      <c r="M155" t="s">
        <v>74</v>
      </c>
      <c r="N155" t="s">
        <v>90</v>
      </c>
      <c r="O155" t="s">
        <v>92</v>
      </c>
      <c r="P155" t="s">
        <v>77</v>
      </c>
      <c r="S155">
        <v>21.34</v>
      </c>
      <c r="U155">
        <v>0</v>
      </c>
      <c r="X155">
        <v>0</v>
      </c>
      <c r="Z155">
        <v>9.66</v>
      </c>
      <c r="AA155">
        <v>81.3</v>
      </c>
      <c r="AB155">
        <v>1.09E-2</v>
      </c>
      <c r="AC155">
        <v>88</v>
      </c>
      <c r="AD155">
        <v>0</v>
      </c>
      <c r="AF155">
        <v>20</v>
      </c>
      <c r="AG155">
        <v>40</v>
      </c>
      <c r="AJ155">
        <v>4.8</v>
      </c>
      <c r="AK155">
        <v>0</v>
      </c>
      <c r="AL155">
        <v>0</v>
      </c>
      <c r="AM155">
        <v>0</v>
      </c>
      <c r="AW155">
        <v>100</v>
      </c>
      <c r="AY155">
        <v>5.0999999999999996</v>
      </c>
      <c r="AZ155">
        <v>1.7999999999999999E-2</v>
      </c>
      <c r="BA155">
        <v>1.5</v>
      </c>
      <c r="BB155">
        <v>0.9</v>
      </c>
      <c r="BC155">
        <v>7.7</v>
      </c>
      <c r="BD155">
        <v>6.65</v>
      </c>
    </row>
    <row r="156" spans="1:56" x14ac:dyDescent="0.25">
      <c r="A156" t="str">
        <f>VLOOKUP(B156,'WQ SOE Site List'!A:B,2,FALSE)</f>
        <v>Smithfield Ck. Te Awa Rd</v>
      </c>
      <c r="B156" t="s">
        <v>129</v>
      </c>
      <c r="C156">
        <v>1461242</v>
      </c>
      <c r="D156">
        <v>5103254</v>
      </c>
      <c r="E156" s="1">
        <v>43349</v>
      </c>
      <c r="F156" s="2">
        <v>0.39097222222222222</v>
      </c>
      <c r="G156" t="s">
        <v>80</v>
      </c>
      <c r="I156" t="s">
        <v>97</v>
      </c>
      <c r="J156" t="s">
        <v>67</v>
      </c>
      <c r="K156" t="s">
        <v>68</v>
      </c>
      <c r="L156" t="s">
        <v>81</v>
      </c>
      <c r="M156" t="s">
        <v>74</v>
      </c>
      <c r="N156" t="s">
        <v>90</v>
      </c>
      <c r="O156" t="s">
        <v>92</v>
      </c>
      <c r="P156" t="s">
        <v>77</v>
      </c>
      <c r="S156">
        <v>20.21</v>
      </c>
      <c r="U156">
        <v>0</v>
      </c>
      <c r="X156">
        <v>0</v>
      </c>
      <c r="Z156">
        <v>11.33</v>
      </c>
      <c r="AA156">
        <v>94.1</v>
      </c>
      <c r="AB156">
        <v>6.0000000000000001E-3</v>
      </c>
      <c r="AC156">
        <v>112</v>
      </c>
      <c r="AD156">
        <v>0</v>
      </c>
      <c r="AF156">
        <v>10</v>
      </c>
      <c r="AG156">
        <v>50</v>
      </c>
      <c r="AJ156">
        <v>4.4000000000000004</v>
      </c>
      <c r="AK156">
        <v>0</v>
      </c>
      <c r="AL156">
        <v>0</v>
      </c>
      <c r="AM156">
        <v>0</v>
      </c>
      <c r="AW156">
        <v>100</v>
      </c>
      <c r="AY156">
        <v>4.4000000000000004</v>
      </c>
      <c r="AZ156">
        <v>1.4999999999999999E-2</v>
      </c>
      <c r="BA156">
        <v>1.1000000000000001</v>
      </c>
      <c r="BB156">
        <v>0.5</v>
      </c>
      <c r="BC156">
        <v>7.7</v>
      </c>
      <c r="BD156">
        <v>6.6</v>
      </c>
    </row>
    <row r="157" spans="1:56" x14ac:dyDescent="0.25">
      <c r="A157" t="str">
        <f>VLOOKUP(B157,'WQ SOE Site List'!A:B,2,FALSE)</f>
        <v>Smithfield Ck. Te Awa Rd</v>
      </c>
      <c r="B157" t="s">
        <v>129</v>
      </c>
      <c r="C157">
        <v>1461242</v>
      </c>
      <c r="D157">
        <v>5103254</v>
      </c>
      <c r="E157" s="1">
        <v>43375</v>
      </c>
      <c r="F157" s="2">
        <v>0.34791666666666665</v>
      </c>
      <c r="G157" t="s">
        <v>80</v>
      </c>
      <c r="I157" t="s">
        <v>97</v>
      </c>
      <c r="J157" t="s">
        <v>67</v>
      </c>
      <c r="K157" t="s">
        <v>68</v>
      </c>
      <c r="L157" t="s">
        <v>81</v>
      </c>
      <c r="M157" t="s">
        <v>74</v>
      </c>
      <c r="N157" t="s">
        <v>90</v>
      </c>
      <c r="O157" t="s">
        <v>92</v>
      </c>
      <c r="P157" t="s">
        <v>77</v>
      </c>
      <c r="S157">
        <v>19.29</v>
      </c>
      <c r="U157">
        <v>0</v>
      </c>
      <c r="X157">
        <v>0</v>
      </c>
      <c r="Z157">
        <v>9.39</v>
      </c>
      <c r="AA157">
        <v>81.5</v>
      </c>
      <c r="AB157">
        <v>5.8999999999999999E-3</v>
      </c>
      <c r="AC157">
        <v>387</v>
      </c>
      <c r="AD157">
        <v>40</v>
      </c>
      <c r="AF157">
        <v>15</v>
      </c>
      <c r="AG157">
        <v>70</v>
      </c>
      <c r="AJ157">
        <v>4</v>
      </c>
      <c r="AK157">
        <v>0</v>
      </c>
      <c r="AL157">
        <v>0</v>
      </c>
      <c r="AM157">
        <v>0</v>
      </c>
      <c r="AW157">
        <v>100</v>
      </c>
      <c r="AY157">
        <v>3.1</v>
      </c>
      <c r="AZ157">
        <v>6.0000000000000001E-3</v>
      </c>
      <c r="BA157">
        <v>0.6</v>
      </c>
      <c r="BB157">
        <v>0.4</v>
      </c>
      <c r="BC157">
        <v>9.1</v>
      </c>
      <c r="BD157">
        <v>6.36</v>
      </c>
    </row>
    <row r="158" spans="1:56" x14ac:dyDescent="0.25">
      <c r="A158" t="str">
        <f>VLOOKUP(B158,'WQ SOE Site List'!A:B,2,FALSE)</f>
        <v>Smithfield Ck. Te Awa Rd</v>
      </c>
      <c r="B158" t="s">
        <v>129</v>
      </c>
      <c r="C158">
        <v>1461242</v>
      </c>
      <c r="D158">
        <v>5103254</v>
      </c>
      <c r="E158" s="1">
        <v>43406</v>
      </c>
      <c r="F158" s="2">
        <v>0.34027777777777773</v>
      </c>
      <c r="G158" t="s">
        <v>80</v>
      </c>
      <c r="I158" t="s">
        <v>97</v>
      </c>
      <c r="J158" t="s">
        <v>67</v>
      </c>
      <c r="K158" t="s">
        <v>68</v>
      </c>
      <c r="L158" t="s">
        <v>81</v>
      </c>
      <c r="M158" t="s">
        <v>74</v>
      </c>
      <c r="N158" t="s">
        <v>90</v>
      </c>
      <c r="O158" t="s">
        <v>92</v>
      </c>
      <c r="P158" t="s">
        <v>77</v>
      </c>
      <c r="S158">
        <v>19.940000000000001</v>
      </c>
      <c r="U158">
        <v>0</v>
      </c>
      <c r="X158">
        <v>0</v>
      </c>
      <c r="Z158">
        <v>9.0299999999999994</v>
      </c>
      <c r="AA158">
        <v>81</v>
      </c>
      <c r="AB158">
        <v>1.1299999999999999E-2</v>
      </c>
      <c r="AC158">
        <v>172</v>
      </c>
      <c r="AD158">
        <v>0</v>
      </c>
      <c r="AF158">
        <v>10</v>
      </c>
      <c r="AG158">
        <v>80</v>
      </c>
      <c r="AJ158">
        <v>3.7</v>
      </c>
      <c r="AK158">
        <v>0</v>
      </c>
      <c r="AL158">
        <v>0</v>
      </c>
      <c r="AM158">
        <v>0</v>
      </c>
      <c r="AW158">
        <v>100</v>
      </c>
      <c r="AY158">
        <v>3.8</v>
      </c>
      <c r="AZ158">
        <v>0.02</v>
      </c>
      <c r="BA158">
        <v>0.6</v>
      </c>
      <c r="BB158">
        <v>0.5</v>
      </c>
      <c r="BC158">
        <v>10.8</v>
      </c>
      <c r="BD158">
        <v>6.35</v>
      </c>
    </row>
    <row r="159" spans="1:56" x14ac:dyDescent="0.25">
      <c r="A159" t="str">
        <f>VLOOKUP(B159,'WQ SOE Site List'!A:B,2,FALSE)</f>
        <v>Smithfield Ck. Te Awa Rd</v>
      </c>
      <c r="B159" t="s">
        <v>129</v>
      </c>
      <c r="C159">
        <v>1461242</v>
      </c>
      <c r="D159">
        <v>5103254</v>
      </c>
      <c r="E159" s="1">
        <v>43438</v>
      </c>
      <c r="F159" s="2">
        <v>0.34722222222222227</v>
      </c>
      <c r="G159" t="s">
        <v>80</v>
      </c>
      <c r="I159" t="s">
        <v>97</v>
      </c>
      <c r="J159" t="s">
        <v>67</v>
      </c>
      <c r="K159" t="s">
        <v>68</v>
      </c>
      <c r="L159" t="s">
        <v>81</v>
      </c>
      <c r="M159" t="s">
        <v>74</v>
      </c>
      <c r="N159" t="s">
        <v>90</v>
      </c>
      <c r="O159" t="s">
        <v>92</v>
      </c>
      <c r="P159">
        <v>2.1000000000000001E-2</v>
      </c>
      <c r="S159">
        <v>23.84</v>
      </c>
      <c r="U159">
        <v>0</v>
      </c>
      <c r="X159">
        <v>0</v>
      </c>
      <c r="Z159">
        <v>5.84</v>
      </c>
      <c r="AA159">
        <v>57.1</v>
      </c>
      <c r="AB159">
        <v>6.2E-2</v>
      </c>
      <c r="AC159">
        <v>411</v>
      </c>
      <c r="AD159">
        <v>0</v>
      </c>
      <c r="AF159">
        <v>15</v>
      </c>
      <c r="AG159">
        <v>75</v>
      </c>
      <c r="AJ159">
        <v>5.6</v>
      </c>
      <c r="AK159">
        <v>0</v>
      </c>
      <c r="AL159">
        <v>0</v>
      </c>
      <c r="AM159">
        <v>0</v>
      </c>
      <c r="AW159">
        <v>100</v>
      </c>
      <c r="AY159">
        <v>6.6</v>
      </c>
      <c r="AZ159">
        <v>7.0999999999999994E-2</v>
      </c>
      <c r="BA159">
        <v>1.9</v>
      </c>
      <c r="BB159">
        <v>0.6</v>
      </c>
      <c r="BC159">
        <v>13.5</v>
      </c>
      <c r="BD159">
        <v>6.64</v>
      </c>
    </row>
    <row r="160" spans="1:56" x14ac:dyDescent="0.25">
      <c r="A160" t="str">
        <f>VLOOKUP(B160,'WQ SOE Site List'!A:B,2,FALSE)</f>
        <v>Smithfield Ck. Te Awa Rd</v>
      </c>
      <c r="B160" t="s">
        <v>129</v>
      </c>
      <c r="C160">
        <v>1461242</v>
      </c>
      <c r="D160">
        <v>5103254</v>
      </c>
      <c r="E160" s="1">
        <v>43475</v>
      </c>
      <c r="F160" s="2">
        <v>0.34791666666666665</v>
      </c>
      <c r="G160" t="s">
        <v>80</v>
      </c>
      <c r="I160" t="s">
        <v>97</v>
      </c>
      <c r="J160" t="s">
        <v>67</v>
      </c>
      <c r="K160" t="s">
        <v>68</v>
      </c>
      <c r="L160" t="s">
        <v>81</v>
      </c>
      <c r="M160" t="s">
        <v>74</v>
      </c>
      <c r="N160" t="s">
        <v>90</v>
      </c>
      <c r="O160" t="s">
        <v>92</v>
      </c>
      <c r="P160" t="s">
        <v>77</v>
      </c>
      <c r="S160">
        <v>21.94</v>
      </c>
      <c r="U160">
        <v>0</v>
      </c>
      <c r="X160">
        <v>0</v>
      </c>
      <c r="Z160">
        <v>7.32</v>
      </c>
      <c r="AA160">
        <v>72.7</v>
      </c>
      <c r="AB160">
        <v>4.1000000000000002E-2</v>
      </c>
      <c r="AC160">
        <v>517</v>
      </c>
      <c r="AD160">
        <v>0</v>
      </c>
      <c r="AF160">
        <v>15</v>
      </c>
      <c r="AG160">
        <v>85</v>
      </c>
      <c r="AJ160">
        <v>4.7</v>
      </c>
      <c r="AK160">
        <v>0</v>
      </c>
      <c r="AL160">
        <v>0</v>
      </c>
      <c r="AM160">
        <v>0</v>
      </c>
      <c r="AW160">
        <v>0</v>
      </c>
      <c r="AY160">
        <v>5.0999999999999996</v>
      </c>
      <c r="AZ160">
        <v>5.5E-2</v>
      </c>
      <c r="BA160">
        <v>3.2</v>
      </c>
      <c r="BB160">
        <v>1.5</v>
      </c>
      <c r="BC160">
        <v>14.9</v>
      </c>
      <c r="BD160">
        <v>6.4</v>
      </c>
    </row>
    <row r="161" spans="1:56" x14ac:dyDescent="0.25">
      <c r="A161" t="str">
        <f>VLOOKUP(B161,'WQ SOE Site List'!A:B,2,FALSE)</f>
        <v>Smithfield Ck. Te Awa Rd</v>
      </c>
      <c r="B161" t="s">
        <v>129</v>
      </c>
      <c r="C161">
        <v>1461242</v>
      </c>
      <c r="D161">
        <v>5103254</v>
      </c>
      <c r="E161" s="1">
        <v>43503</v>
      </c>
      <c r="F161" s="2">
        <v>0.3520833333333333</v>
      </c>
      <c r="G161" t="s">
        <v>80</v>
      </c>
      <c r="I161" t="s">
        <v>97</v>
      </c>
      <c r="J161" t="s">
        <v>67</v>
      </c>
      <c r="K161" t="s">
        <v>68</v>
      </c>
      <c r="L161" t="s">
        <v>81</v>
      </c>
      <c r="M161" t="s">
        <v>74</v>
      </c>
      <c r="N161" t="s">
        <v>90</v>
      </c>
      <c r="O161" t="s">
        <v>92</v>
      </c>
      <c r="P161" t="s">
        <v>77</v>
      </c>
      <c r="S161">
        <v>21.33</v>
      </c>
      <c r="U161">
        <v>0</v>
      </c>
      <c r="X161">
        <v>0</v>
      </c>
      <c r="Z161">
        <v>7.65</v>
      </c>
      <c r="AA161">
        <v>73.7</v>
      </c>
      <c r="AB161">
        <v>2.1000000000000001E-2</v>
      </c>
      <c r="AC161">
        <v>326</v>
      </c>
      <c r="AD161">
        <v>0</v>
      </c>
      <c r="AF161">
        <v>25</v>
      </c>
      <c r="AG161">
        <v>75</v>
      </c>
      <c r="AJ161">
        <v>4.3</v>
      </c>
      <c r="AK161">
        <v>0</v>
      </c>
      <c r="AL161">
        <v>0</v>
      </c>
      <c r="AM161">
        <v>0</v>
      </c>
      <c r="AW161">
        <v>0</v>
      </c>
      <c r="AY161">
        <v>4.4000000000000004</v>
      </c>
      <c r="AZ161">
        <v>2.7E-2</v>
      </c>
      <c r="BA161">
        <v>1.3</v>
      </c>
      <c r="BB161">
        <v>0.5</v>
      </c>
      <c r="BC161">
        <v>14.3</v>
      </c>
      <c r="BD161">
        <v>6.86</v>
      </c>
    </row>
    <row r="162" spans="1:56" x14ac:dyDescent="0.25">
      <c r="A162" t="str">
        <f>VLOOKUP(B162,'WQ SOE Site List'!A:B,2,FALSE)</f>
        <v>Smithfield Ck. Te Awa Rd</v>
      </c>
      <c r="B162" t="s">
        <v>129</v>
      </c>
      <c r="C162">
        <v>1461242</v>
      </c>
      <c r="D162">
        <v>5103254</v>
      </c>
      <c r="E162" s="1">
        <v>43537</v>
      </c>
      <c r="F162" s="2">
        <v>0.35486111111111113</v>
      </c>
      <c r="G162" t="s">
        <v>80</v>
      </c>
      <c r="I162" t="s">
        <v>97</v>
      </c>
      <c r="J162" t="s">
        <v>67</v>
      </c>
      <c r="K162" t="s">
        <v>68</v>
      </c>
      <c r="L162" t="s">
        <v>81</v>
      </c>
      <c r="M162" t="s">
        <v>74</v>
      </c>
      <c r="N162" t="s">
        <v>90</v>
      </c>
      <c r="O162" t="s">
        <v>92</v>
      </c>
      <c r="P162" t="s">
        <v>77</v>
      </c>
      <c r="S162">
        <v>20.7</v>
      </c>
      <c r="U162">
        <v>0</v>
      </c>
      <c r="X162">
        <v>0</v>
      </c>
      <c r="Z162">
        <v>6.71</v>
      </c>
      <c r="AA162">
        <v>66.900000000000006</v>
      </c>
      <c r="AB162">
        <v>1.95E-2</v>
      </c>
      <c r="AC162">
        <v>365</v>
      </c>
      <c r="AD162">
        <v>0</v>
      </c>
      <c r="AF162">
        <v>30</v>
      </c>
      <c r="AG162">
        <v>65</v>
      </c>
      <c r="AJ162">
        <v>3.5</v>
      </c>
      <c r="AK162">
        <v>0</v>
      </c>
      <c r="AL162">
        <v>0</v>
      </c>
      <c r="AM162">
        <v>0</v>
      </c>
      <c r="AW162">
        <v>100</v>
      </c>
      <c r="AY162">
        <v>4</v>
      </c>
      <c r="AZ162">
        <v>2.5000000000000001E-2</v>
      </c>
      <c r="BA162">
        <v>1.1000000000000001</v>
      </c>
      <c r="BB162">
        <v>0.7</v>
      </c>
      <c r="BC162">
        <v>14.8</v>
      </c>
      <c r="BD162">
        <v>6.43</v>
      </c>
    </row>
    <row r="163" spans="1:56" x14ac:dyDescent="0.25">
      <c r="A163" t="str">
        <f>VLOOKUP(B163,'WQ SOE Site List'!A:B,2,FALSE)</f>
        <v>Smithfield Ck. Te Awa Rd</v>
      </c>
      <c r="B163" t="s">
        <v>129</v>
      </c>
      <c r="C163">
        <v>1461242</v>
      </c>
      <c r="D163">
        <v>5103254</v>
      </c>
      <c r="E163" s="1">
        <v>43559</v>
      </c>
      <c r="F163" s="2">
        <v>0.36458333333333331</v>
      </c>
      <c r="G163" t="s">
        <v>124</v>
      </c>
      <c r="I163" t="s">
        <v>97</v>
      </c>
      <c r="J163" t="s">
        <v>67</v>
      </c>
      <c r="K163" t="s">
        <v>76</v>
      </c>
      <c r="L163" t="s">
        <v>81</v>
      </c>
      <c r="M163" t="s">
        <v>74</v>
      </c>
      <c r="N163" t="s">
        <v>93</v>
      </c>
      <c r="O163" t="s">
        <v>92</v>
      </c>
      <c r="P163" t="s">
        <v>77</v>
      </c>
      <c r="S163">
        <v>20.03</v>
      </c>
      <c r="U163">
        <v>0</v>
      </c>
      <c r="X163">
        <v>0</v>
      </c>
      <c r="Z163">
        <v>7.51</v>
      </c>
      <c r="AA163">
        <v>70.599999999999994</v>
      </c>
      <c r="AB163">
        <v>0.02</v>
      </c>
      <c r="AC163">
        <v>1120</v>
      </c>
      <c r="AD163">
        <v>0</v>
      </c>
      <c r="AF163">
        <v>40</v>
      </c>
      <c r="AG163">
        <v>60</v>
      </c>
      <c r="AJ163">
        <v>3.3</v>
      </c>
      <c r="AK163">
        <v>0</v>
      </c>
      <c r="AL163">
        <v>0</v>
      </c>
      <c r="AM163">
        <v>0</v>
      </c>
      <c r="AW163">
        <v>0</v>
      </c>
      <c r="AY163">
        <v>3.7</v>
      </c>
      <c r="AZ163">
        <v>2.1999999999999999E-2</v>
      </c>
      <c r="BA163">
        <v>4.0999999999999996</v>
      </c>
      <c r="BB163">
        <v>0.6</v>
      </c>
      <c r="BC163">
        <v>12.7</v>
      </c>
      <c r="BD163">
        <v>6.94</v>
      </c>
    </row>
    <row r="164" spans="1:56" x14ac:dyDescent="0.25">
      <c r="A164" t="str">
        <f>VLOOKUP(B164,'WQ SOE Site List'!A:B,2,FALSE)</f>
        <v>Smithfield Ck. Te Awa Rd</v>
      </c>
      <c r="B164" t="s">
        <v>129</v>
      </c>
      <c r="C164">
        <v>1461242</v>
      </c>
      <c r="D164">
        <v>5103254</v>
      </c>
      <c r="E164" s="1">
        <v>43599</v>
      </c>
      <c r="F164" s="2">
        <v>0.3979166666666667</v>
      </c>
      <c r="G164" t="s">
        <v>80</v>
      </c>
      <c r="I164" t="s">
        <v>97</v>
      </c>
      <c r="J164" t="s">
        <v>67</v>
      </c>
      <c r="K164" t="s">
        <v>68</v>
      </c>
      <c r="L164" t="s">
        <v>81</v>
      </c>
      <c r="M164" t="s">
        <v>74</v>
      </c>
      <c r="N164" t="s">
        <v>90</v>
      </c>
      <c r="O164" t="s">
        <v>92</v>
      </c>
      <c r="P164">
        <v>2.7E-2</v>
      </c>
      <c r="S164">
        <v>20.9</v>
      </c>
      <c r="U164">
        <v>0</v>
      </c>
      <c r="X164">
        <v>0</v>
      </c>
      <c r="Z164">
        <v>8.25</v>
      </c>
      <c r="AA164">
        <v>74.8</v>
      </c>
      <c r="AB164">
        <v>4.4999999999999998E-2</v>
      </c>
      <c r="AC164" t="s">
        <v>66</v>
      </c>
      <c r="AD164">
        <v>0</v>
      </c>
      <c r="AF164">
        <v>35</v>
      </c>
      <c r="AG164">
        <v>65</v>
      </c>
      <c r="AJ164">
        <v>3.6</v>
      </c>
      <c r="AK164">
        <v>0</v>
      </c>
      <c r="AL164">
        <v>0</v>
      </c>
      <c r="AM164">
        <v>0</v>
      </c>
      <c r="AW164">
        <v>0</v>
      </c>
      <c r="AY164">
        <v>3.9</v>
      </c>
      <c r="AZ164">
        <v>6.8000000000000005E-2</v>
      </c>
      <c r="BA164">
        <v>1.6</v>
      </c>
      <c r="BB164">
        <v>1.8</v>
      </c>
      <c r="BC164">
        <v>10.9</v>
      </c>
      <c r="BD164">
        <v>6.9</v>
      </c>
    </row>
    <row r="165" spans="1:56" x14ac:dyDescent="0.25">
      <c r="A165" t="str">
        <f>VLOOKUP(B165,'WQ SOE Site List'!A:B,2,FALSE)</f>
        <v>Smithfield Ck. Te Awa Rd</v>
      </c>
      <c r="B165" t="s">
        <v>129</v>
      </c>
      <c r="C165">
        <v>1461242</v>
      </c>
      <c r="D165">
        <v>5103254</v>
      </c>
      <c r="E165" s="1">
        <v>43627</v>
      </c>
      <c r="F165" s="2">
        <v>0.3923611111111111</v>
      </c>
      <c r="G165" t="s">
        <v>80</v>
      </c>
      <c r="I165" t="s">
        <v>97</v>
      </c>
      <c r="J165" t="s">
        <v>67</v>
      </c>
      <c r="K165" t="s">
        <v>68</v>
      </c>
      <c r="L165" t="s">
        <v>81</v>
      </c>
      <c r="M165" t="s">
        <v>74</v>
      </c>
      <c r="N165" t="s">
        <v>90</v>
      </c>
      <c r="O165" t="s">
        <v>92</v>
      </c>
      <c r="P165">
        <v>1.7000000000000001E-2</v>
      </c>
      <c r="S165">
        <v>22.08</v>
      </c>
      <c r="U165">
        <v>0</v>
      </c>
      <c r="V165">
        <v>0</v>
      </c>
      <c r="W165">
        <v>0</v>
      </c>
      <c r="X165">
        <v>0</v>
      </c>
      <c r="Y165">
        <v>0</v>
      </c>
      <c r="Z165">
        <v>8.7799999999999994</v>
      </c>
      <c r="AA165">
        <v>78.8</v>
      </c>
      <c r="AB165">
        <v>3.5999999999999997E-2</v>
      </c>
      <c r="AC165">
        <v>214</v>
      </c>
      <c r="AD165">
        <v>0</v>
      </c>
      <c r="AE165">
        <v>0</v>
      </c>
      <c r="AF165">
        <v>15</v>
      </c>
      <c r="AG165">
        <v>60</v>
      </c>
      <c r="AH165">
        <v>0</v>
      </c>
      <c r="AI165">
        <v>0</v>
      </c>
      <c r="AJ165">
        <v>5.9</v>
      </c>
      <c r="AK165">
        <v>0</v>
      </c>
      <c r="AL165">
        <v>0</v>
      </c>
      <c r="AM165">
        <v>0</v>
      </c>
      <c r="AN165">
        <v>0</v>
      </c>
      <c r="AO165">
        <v>0</v>
      </c>
      <c r="AP165">
        <v>0</v>
      </c>
      <c r="AQ165">
        <v>0</v>
      </c>
      <c r="AR165">
        <v>0</v>
      </c>
      <c r="AS165">
        <v>0</v>
      </c>
      <c r="AT165">
        <v>0</v>
      </c>
      <c r="AU165">
        <v>0</v>
      </c>
      <c r="AV165">
        <v>0</v>
      </c>
      <c r="AW165">
        <v>100</v>
      </c>
      <c r="AX165">
        <v>0</v>
      </c>
      <c r="AY165">
        <v>6.1</v>
      </c>
      <c r="AZ165">
        <v>3.9E-2</v>
      </c>
      <c r="BA165">
        <v>2.7</v>
      </c>
      <c r="BB165">
        <v>1.2</v>
      </c>
      <c r="BC165">
        <v>10.3</v>
      </c>
      <c r="BD165">
        <v>6.61</v>
      </c>
    </row>
    <row r="166" spans="1:56" x14ac:dyDescent="0.25">
      <c r="A166" t="str">
        <f>VLOOKUP(B166,'WQ SOE Site List'!A:B,2,FALSE)</f>
        <v>Smithfield Ck. Te Awa Rd</v>
      </c>
      <c r="B166" t="s">
        <v>129</v>
      </c>
      <c r="C166">
        <v>1461242</v>
      </c>
      <c r="D166">
        <v>5103254</v>
      </c>
      <c r="E166" s="1">
        <v>43650</v>
      </c>
      <c r="F166" s="2">
        <v>0.39861111111111108</v>
      </c>
      <c r="G166" t="s">
        <v>80</v>
      </c>
      <c r="I166" t="s">
        <v>97</v>
      </c>
      <c r="J166" t="s">
        <v>67</v>
      </c>
      <c r="K166" t="s">
        <v>68</v>
      </c>
      <c r="L166" t="s">
        <v>81</v>
      </c>
      <c r="M166" t="s">
        <v>74</v>
      </c>
      <c r="N166" t="s">
        <v>90</v>
      </c>
      <c r="O166" t="s">
        <v>92</v>
      </c>
      <c r="P166" t="s">
        <v>77</v>
      </c>
      <c r="S166">
        <v>19.79</v>
      </c>
      <c r="U166">
        <v>0</v>
      </c>
      <c r="X166">
        <v>0</v>
      </c>
      <c r="Z166">
        <v>10.08</v>
      </c>
      <c r="AA166">
        <v>86.2</v>
      </c>
      <c r="AB166">
        <v>2.1000000000000001E-2</v>
      </c>
      <c r="AC166">
        <v>261</v>
      </c>
      <c r="AD166">
        <v>0</v>
      </c>
      <c r="AF166">
        <v>15</v>
      </c>
      <c r="AG166">
        <v>65</v>
      </c>
      <c r="AJ166">
        <v>4.7</v>
      </c>
      <c r="AK166">
        <v>0</v>
      </c>
      <c r="AL166">
        <v>0</v>
      </c>
      <c r="AM166">
        <v>0</v>
      </c>
      <c r="AW166">
        <v>100</v>
      </c>
      <c r="AY166">
        <v>4.7</v>
      </c>
      <c r="AZ166">
        <v>0.26</v>
      </c>
      <c r="BA166">
        <v>4.5</v>
      </c>
      <c r="BB166">
        <v>1.3</v>
      </c>
      <c r="BC166">
        <v>8.8000000000000007</v>
      </c>
      <c r="BD166">
        <v>6.66</v>
      </c>
    </row>
    <row r="167" spans="1:56" x14ac:dyDescent="0.25">
      <c r="A167" t="str">
        <f>VLOOKUP(B167,'WQ SOE Site List'!A:B,2,FALSE)</f>
        <v>Opihi River at Saleyards Bridge</v>
      </c>
      <c r="B167" t="s">
        <v>130</v>
      </c>
      <c r="C167">
        <v>1451721</v>
      </c>
      <c r="D167">
        <v>5098612</v>
      </c>
      <c r="E167" s="1">
        <v>42739</v>
      </c>
      <c r="F167" s="2">
        <v>0.32916666666666666</v>
      </c>
      <c r="G167" t="s">
        <v>60</v>
      </c>
      <c r="H167" t="s">
        <v>109</v>
      </c>
      <c r="I167" t="s">
        <v>104</v>
      </c>
      <c r="J167" t="s">
        <v>67</v>
      </c>
      <c r="K167" t="s">
        <v>87</v>
      </c>
      <c r="L167" t="s">
        <v>69</v>
      </c>
      <c r="N167" t="s">
        <v>90</v>
      </c>
      <c r="O167" t="s">
        <v>92</v>
      </c>
      <c r="U167">
        <v>0</v>
      </c>
      <c r="X167">
        <v>0</v>
      </c>
      <c r="AC167">
        <v>72</v>
      </c>
      <c r="AF167">
        <v>1</v>
      </c>
      <c r="AG167">
        <v>2</v>
      </c>
      <c r="AK167">
        <v>0</v>
      </c>
      <c r="AL167">
        <v>0</v>
      </c>
      <c r="AM167">
        <v>90</v>
      </c>
      <c r="AW167">
        <v>45</v>
      </c>
      <c r="BC167">
        <v>15.3</v>
      </c>
    </row>
    <row r="168" spans="1:56" x14ac:dyDescent="0.25">
      <c r="A168" t="str">
        <f>VLOOKUP(B168,'WQ SOE Site List'!A:B,2,FALSE)</f>
        <v>Opihi River at Saleyards Bridge</v>
      </c>
      <c r="B168" t="s">
        <v>130</v>
      </c>
      <c r="C168">
        <v>1451721</v>
      </c>
      <c r="D168">
        <v>5098612</v>
      </c>
      <c r="E168" s="1">
        <v>42744</v>
      </c>
      <c r="F168" s="2">
        <v>0.32361111111111113</v>
      </c>
      <c r="G168" t="s">
        <v>60</v>
      </c>
      <c r="H168" t="s">
        <v>109</v>
      </c>
      <c r="I168" t="s">
        <v>104</v>
      </c>
      <c r="J168" t="s">
        <v>67</v>
      </c>
      <c r="K168" t="s">
        <v>68</v>
      </c>
      <c r="L168" t="s">
        <v>69</v>
      </c>
      <c r="N168" t="s">
        <v>90</v>
      </c>
      <c r="O168" t="s">
        <v>92</v>
      </c>
      <c r="U168">
        <v>0</v>
      </c>
      <c r="X168">
        <v>0</v>
      </c>
      <c r="AC168">
        <v>30</v>
      </c>
      <c r="AF168">
        <v>1</v>
      </c>
      <c r="AG168">
        <v>5</v>
      </c>
      <c r="AK168">
        <v>0</v>
      </c>
      <c r="AL168">
        <v>0</v>
      </c>
      <c r="AM168">
        <v>80</v>
      </c>
      <c r="AW168">
        <v>45</v>
      </c>
      <c r="BC168">
        <v>15</v>
      </c>
    </row>
    <row r="169" spans="1:56" x14ac:dyDescent="0.25">
      <c r="A169" t="str">
        <f>VLOOKUP(B169,'WQ SOE Site List'!A:B,2,FALSE)</f>
        <v>Opihi River at Saleyards Bridge</v>
      </c>
      <c r="B169" t="s">
        <v>130</v>
      </c>
      <c r="C169">
        <v>1451721</v>
      </c>
      <c r="D169">
        <v>5098612</v>
      </c>
      <c r="E169" s="1">
        <v>42751</v>
      </c>
      <c r="F169" s="2">
        <v>0.32013888888888892</v>
      </c>
      <c r="G169" t="s">
        <v>60</v>
      </c>
      <c r="H169" t="s">
        <v>109</v>
      </c>
      <c r="I169" t="s">
        <v>104</v>
      </c>
      <c r="J169" t="s">
        <v>67</v>
      </c>
      <c r="K169" t="s">
        <v>68</v>
      </c>
      <c r="L169" t="s">
        <v>69</v>
      </c>
      <c r="N169" t="s">
        <v>90</v>
      </c>
      <c r="O169" t="s">
        <v>92</v>
      </c>
      <c r="U169">
        <v>0</v>
      </c>
      <c r="X169">
        <v>0</v>
      </c>
      <c r="AC169">
        <v>27</v>
      </c>
      <c r="AF169">
        <v>2</v>
      </c>
      <c r="AG169">
        <v>2</v>
      </c>
      <c r="AK169">
        <v>0</v>
      </c>
      <c r="AL169">
        <v>0</v>
      </c>
      <c r="AM169">
        <v>70</v>
      </c>
      <c r="AW169">
        <v>40</v>
      </c>
      <c r="BC169">
        <v>15.2</v>
      </c>
    </row>
    <row r="170" spans="1:56" x14ac:dyDescent="0.25">
      <c r="A170" t="str">
        <f>VLOOKUP(B170,'WQ SOE Site List'!A:B,2,FALSE)</f>
        <v>Opihi River at Saleyards Bridge</v>
      </c>
      <c r="B170" t="s">
        <v>130</v>
      </c>
      <c r="C170">
        <v>1451721</v>
      </c>
      <c r="D170">
        <v>5098612</v>
      </c>
      <c r="E170" s="1">
        <v>42759</v>
      </c>
      <c r="F170" s="2">
        <v>0.32777777777777778</v>
      </c>
      <c r="G170" t="s">
        <v>60</v>
      </c>
      <c r="H170" t="s">
        <v>109</v>
      </c>
      <c r="I170" t="s">
        <v>104</v>
      </c>
      <c r="J170" t="s">
        <v>67</v>
      </c>
      <c r="K170" t="s">
        <v>68</v>
      </c>
      <c r="L170" t="s">
        <v>69</v>
      </c>
      <c r="N170" t="s">
        <v>90</v>
      </c>
      <c r="O170" t="s">
        <v>92</v>
      </c>
      <c r="U170">
        <v>0</v>
      </c>
      <c r="X170">
        <v>0</v>
      </c>
      <c r="AC170">
        <v>115</v>
      </c>
      <c r="AF170">
        <v>2</v>
      </c>
      <c r="AG170">
        <v>10</v>
      </c>
      <c r="AK170">
        <v>0</v>
      </c>
      <c r="AL170">
        <v>0</v>
      </c>
      <c r="AM170">
        <v>50</v>
      </c>
      <c r="AW170">
        <v>80</v>
      </c>
      <c r="BC170">
        <v>15</v>
      </c>
    </row>
    <row r="171" spans="1:56" x14ac:dyDescent="0.25">
      <c r="A171" t="str">
        <f>VLOOKUP(B171,'WQ SOE Site List'!A:B,2,FALSE)</f>
        <v>Opihi River at Saleyards Bridge</v>
      </c>
      <c r="B171" t="s">
        <v>130</v>
      </c>
      <c r="C171">
        <v>1451721</v>
      </c>
      <c r="D171">
        <v>5098612</v>
      </c>
      <c r="E171" s="1">
        <v>42765</v>
      </c>
      <c r="F171" s="2">
        <v>0.33819444444444446</v>
      </c>
      <c r="G171" t="s">
        <v>60</v>
      </c>
      <c r="H171" t="s">
        <v>109</v>
      </c>
      <c r="I171" t="s">
        <v>104</v>
      </c>
      <c r="J171" t="s">
        <v>67</v>
      </c>
      <c r="K171" t="s">
        <v>68</v>
      </c>
      <c r="L171" t="s">
        <v>69</v>
      </c>
      <c r="N171" t="s">
        <v>90</v>
      </c>
      <c r="O171" t="s">
        <v>92</v>
      </c>
      <c r="U171">
        <v>10</v>
      </c>
      <c r="X171">
        <v>0</v>
      </c>
      <c r="AC171">
        <v>23</v>
      </c>
      <c r="AF171">
        <v>0</v>
      </c>
      <c r="AG171">
        <v>5</v>
      </c>
      <c r="AK171">
        <v>0</v>
      </c>
      <c r="AL171">
        <v>10</v>
      </c>
      <c r="AM171">
        <v>90</v>
      </c>
      <c r="AW171">
        <v>20</v>
      </c>
      <c r="BC171">
        <v>15.7</v>
      </c>
    </row>
    <row r="172" spans="1:56" x14ac:dyDescent="0.25">
      <c r="A172" t="str">
        <f>VLOOKUP(B172,'WQ SOE Site List'!A:B,2,FALSE)</f>
        <v>Opihi River at Saleyards Bridge</v>
      </c>
      <c r="B172" t="s">
        <v>130</v>
      </c>
      <c r="C172">
        <v>1451721</v>
      </c>
      <c r="D172">
        <v>5098612</v>
      </c>
      <c r="E172" s="1">
        <v>42774</v>
      </c>
      <c r="F172" s="2">
        <v>0.32569444444444445</v>
      </c>
      <c r="G172" t="s">
        <v>60</v>
      </c>
      <c r="H172" t="s">
        <v>109</v>
      </c>
      <c r="I172" t="s">
        <v>104</v>
      </c>
      <c r="J172" t="s">
        <v>67</v>
      </c>
      <c r="K172" t="s">
        <v>73</v>
      </c>
      <c r="L172" t="s">
        <v>69</v>
      </c>
      <c r="N172" t="s">
        <v>90</v>
      </c>
      <c r="O172" t="s">
        <v>92</v>
      </c>
      <c r="U172">
        <v>20</v>
      </c>
      <c r="X172">
        <v>0</v>
      </c>
      <c r="AC172">
        <v>51</v>
      </c>
      <c r="AF172">
        <v>2</v>
      </c>
      <c r="AG172">
        <v>2</v>
      </c>
      <c r="AK172">
        <v>0</v>
      </c>
      <c r="AL172">
        <v>20</v>
      </c>
      <c r="AM172">
        <v>85</v>
      </c>
      <c r="AW172">
        <v>20</v>
      </c>
      <c r="BC172">
        <v>15</v>
      </c>
    </row>
    <row r="173" spans="1:56" x14ac:dyDescent="0.25">
      <c r="A173" t="str">
        <f>VLOOKUP(B173,'WQ SOE Site List'!A:B,2,FALSE)</f>
        <v>Opihi River at Saleyards Bridge</v>
      </c>
      <c r="B173" t="s">
        <v>130</v>
      </c>
      <c r="C173">
        <v>1451721</v>
      </c>
      <c r="D173">
        <v>5098612</v>
      </c>
      <c r="E173" s="1">
        <v>42781</v>
      </c>
      <c r="F173" s="2">
        <v>0.31458333333333333</v>
      </c>
      <c r="G173" t="s">
        <v>60</v>
      </c>
      <c r="H173" t="s">
        <v>109</v>
      </c>
      <c r="I173" t="s">
        <v>104</v>
      </c>
      <c r="J173" t="s">
        <v>67</v>
      </c>
      <c r="K173" t="s">
        <v>68</v>
      </c>
      <c r="L173" t="s">
        <v>69</v>
      </c>
      <c r="N173" t="s">
        <v>90</v>
      </c>
      <c r="O173" t="s">
        <v>92</v>
      </c>
      <c r="U173">
        <v>10</v>
      </c>
      <c r="X173">
        <v>0</v>
      </c>
      <c r="AC173">
        <v>36</v>
      </c>
      <c r="AF173">
        <v>2</v>
      </c>
      <c r="AG173">
        <v>2</v>
      </c>
      <c r="AK173">
        <v>0</v>
      </c>
      <c r="AL173">
        <v>10</v>
      </c>
      <c r="AM173">
        <v>80</v>
      </c>
      <c r="AW173">
        <v>30</v>
      </c>
      <c r="BC173">
        <v>14.4</v>
      </c>
    </row>
    <row r="174" spans="1:56" x14ac:dyDescent="0.25">
      <c r="A174" t="str">
        <f>VLOOKUP(B174,'WQ SOE Site List'!A:B,2,FALSE)</f>
        <v>Opihi River at Saleyards Bridge</v>
      </c>
      <c r="B174" t="s">
        <v>130</v>
      </c>
      <c r="C174">
        <v>1451721</v>
      </c>
      <c r="D174">
        <v>5098612</v>
      </c>
      <c r="E174" s="1">
        <v>42788</v>
      </c>
      <c r="F174" s="2">
        <v>0.40138888888888885</v>
      </c>
      <c r="G174" t="s">
        <v>60</v>
      </c>
      <c r="H174" t="s">
        <v>109</v>
      </c>
      <c r="I174" t="s">
        <v>104</v>
      </c>
      <c r="J174" t="s">
        <v>86</v>
      </c>
      <c r="K174" t="s">
        <v>68</v>
      </c>
      <c r="L174" t="s">
        <v>69</v>
      </c>
      <c r="N174" t="s">
        <v>90</v>
      </c>
      <c r="O174" t="s">
        <v>92</v>
      </c>
      <c r="U174">
        <v>60</v>
      </c>
      <c r="X174">
        <v>0</v>
      </c>
      <c r="AC174">
        <v>132</v>
      </c>
      <c r="AF174">
        <v>0</v>
      </c>
      <c r="AG174">
        <v>0</v>
      </c>
      <c r="AK174">
        <v>5</v>
      </c>
      <c r="AL174">
        <v>60</v>
      </c>
      <c r="AM174">
        <v>98</v>
      </c>
      <c r="AW174">
        <v>2</v>
      </c>
      <c r="BC174">
        <v>17</v>
      </c>
    </row>
    <row r="175" spans="1:56" x14ac:dyDescent="0.25">
      <c r="A175" t="str">
        <f>VLOOKUP(B175,'WQ SOE Site List'!A:B,2,FALSE)</f>
        <v>Opihi River at Saleyards Bridge</v>
      </c>
      <c r="B175" t="s">
        <v>130</v>
      </c>
      <c r="C175">
        <v>1451721</v>
      </c>
      <c r="D175">
        <v>5098612</v>
      </c>
      <c r="E175" s="1">
        <v>42796</v>
      </c>
      <c r="F175" s="2">
        <v>0.36458333333333331</v>
      </c>
      <c r="G175" t="s">
        <v>60</v>
      </c>
      <c r="H175" t="s">
        <v>109</v>
      </c>
      <c r="I175" t="s">
        <v>104</v>
      </c>
      <c r="J175" t="s">
        <v>67</v>
      </c>
      <c r="K175" t="s">
        <v>68</v>
      </c>
      <c r="L175" t="s">
        <v>69</v>
      </c>
      <c r="N175" t="s">
        <v>90</v>
      </c>
      <c r="O175" t="s">
        <v>92</v>
      </c>
      <c r="U175">
        <v>40</v>
      </c>
      <c r="X175">
        <v>0</v>
      </c>
      <c r="AC175">
        <v>65</v>
      </c>
      <c r="AF175">
        <v>0</v>
      </c>
      <c r="AG175">
        <v>0</v>
      </c>
      <c r="AK175">
        <v>3</v>
      </c>
      <c r="AL175">
        <v>40</v>
      </c>
      <c r="AM175">
        <v>98</v>
      </c>
      <c r="AW175">
        <v>2</v>
      </c>
      <c r="BC175">
        <v>15.7</v>
      </c>
    </row>
    <row r="176" spans="1:56" x14ac:dyDescent="0.25">
      <c r="A176" t="str">
        <f>VLOOKUP(B176,'WQ SOE Site List'!A:B,2,FALSE)</f>
        <v>Opihi River at Saleyards Bridge</v>
      </c>
      <c r="B176" t="s">
        <v>130</v>
      </c>
      <c r="C176">
        <v>1451721</v>
      </c>
      <c r="D176">
        <v>5098612</v>
      </c>
      <c r="E176" s="1">
        <v>43054</v>
      </c>
      <c r="F176" s="2">
        <v>0.52777777777777779</v>
      </c>
      <c r="G176" t="s">
        <v>80</v>
      </c>
      <c r="I176" t="s">
        <v>104</v>
      </c>
      <c r="J176" t="s">
        <v>67</v>
      </c>
      <c r="K176" t="s">
        <v>68</v>
      </c>
      <c r="L176" t="s">
        <v>81</v>
      </c>
      <c r="M176" t="s">
        <v>74</v>
      </c>
      <c r="N176" t="s">
        <v>90</v>
      </c>
      <c r="O176" t="s">
        <v>92</v>
      </c>
      <c r="U176">
        <v>2</v>
      </c>
      <c r="X176">
        <v>0</v>
      </c>
      <c r="AC176">
        <v>5</v>
      </c>
      <c r="AF176">
        <v>0</v>
      </c>
      <c r="AG176">
        <v>0</v>
      </c>
      <c r="AK176">
        <v>0</v>
      </c>
      <c r="AL176">
        <v>0</v>
      </c>
      <c r="AM176">
        <v>90</v>
      </c>
      <c r="AW176">
        <v>20</v>
      </c>
      <c r="BC176">
        <v>16</v>
      </c>
    </row>
    <row r="177" spans="1:55" x14ac:dyDescent="0.25">
      <c r="A177" t="str">
        <f>VLOOKUP(B177,'WQ SOE Site List'!A:B,2,FALSE)</f>
        <v>Opihi River at Saleyards Bridge</v>
      </c>
      <c r="B177" t="s">
        <v>130</v>
      </c>
      <c r="C177">
        <v>1451721</v>
      </c>
      <c r="D177">
        <v>5098612</v>
      </c>
      <c r="E177" s="1">
        <v>43076</v>
      </c>
      <c r="F177" s="2">
        <v>0.4826388888888889</v>
      </c>
      <c r="G177" t="s">
        <v>80</v>
      </c>
      <c r="I177" t="s">
        <v>104</v>
      </c>
      <c r="J177" t="s">
        <v>67</v>
      </c>
      <c r="K177" t="s">
        <v>68</v>
      </c>
      <c r="L177" t="s">
        <v>69</v>
      </c>
      <c r="M177" t="s">
        <v>74</v>
      </c>
      <c r="N177" t="s">
        <v>90</v>
      </c>
      <c r="O177" t="s">
        <v>92</v>
      </c>
      <c r="U177">
        <v>5</v>
      </c>
      <c r="X177">
        <v>0</v>
      </c>
      <c r="AC177">
        <v>24</v>
      </c>
      <c r="AF177">
        <v>1</v>
      </c>
      <c r="AG177">
        <v>0</v>
      </c>
      <c r="AK177">
        <v>0</v>
      </c>
      <c r="AL177">
        <v>2</v>
      </c>
      <c r="AM177">
        <v>40</v>
      </c>
      <c r="AW177">
        <v>3</v>
      </c>
      <c r="BC177">
        <v>17.7</v>
      </c>
    </row>
    <row r="178" spans="1:55" x14ac:dyDescent="0.25">
      <c r="A178" t="str">
        <f>VLOOKUP(B178,'WQ SOE Site List'!A:B,2,FALSE)</f>
        <v>Opihi River at Saleyards Bridge</v>
      </c>
      <c r="B178" t="s">
        <v>130</v>
      </c>
      <c r="C178">
        <v>1451721</v>
      </c>
      <c r="D178">
        <v>5098612</v>
      </c>
      <c r="E178" s="1">
        <v>43083</v>
      </c>
      <c r="F178" s="2">
        <v>0.55694444444444446</v>
      </c>
      <c r="G178" t="s">
        <v>131</v>
      </c>
      <c r="I178" t="s">
        <v>104</v>
      </c>
      <c r="J178" t="s">
        <v>86</v>
      </c>
      <c r="K178" t="s">
        <v>87</v>
      </c>
      <c r="L178" t="s">
        <v>81</v>
      </c>
      <c r="M178" t="s">
        <v>74</v>
      </c>
      <c r="N178" t="s">
        <v>90</v>
      </c>
      <c r="O178" t="s">
        <v>94</v>
      </c>
      <c r="U178">
        <v>3</v>
      </c>
      <c r="X178">
        <v>0</v>
      </c>
      <c r="AC178">
        <v>172</v>
      </c>
      <c r="AF178">
        <v>0</v>
      </c>
      <c r="AG178">
        <v>1</v>
      </c>
      <c r="AK178">
        <v>1</v>
      </c>
      <c r="AL178">
        <v>2</v>
      </c>
      <c r="AM178">
        <v>65</v>
      </c>
      <c r="AW178">
        <v>10</v>
      </c>
      <c r="BC178">
        <v>19.3</v>
      </c>
    </row>
    <row r="179" spans="1:55" x14ac:dyDescent="0.25">
      <c r="A179" t="str">
        <f>VLOOKUP(B179,'WQ SOE Site List'!A:B,2,FALSE)</f>
        <v>Opihi River at Saleyards Bridge</v>
      </c>
      <c r="B179" t="s">
        <v>130</v>
      </c>
      <c r="C179">
        <v>1451721</v>
      </c>
      <c r="D179">
        <v>5098612</v>
      </c>
      <c r="E179" s="1">
        <v>43090</v>
      </c>
      <c r="F179" s="2">
        <v>0.36180555555555555</v>
      </c>
      <c r="I179" t="s">
        <v>104</v>
      </c>
      <c r="J179" t="s">
        <v>67</v>
      </c>
      <c r="K179" t="s">
        <v>73</v>
      </c>
      <c r="L179" t="s">
        <v>81</v>
      </c>
      <c r="M179" t="s">
        <v>74</v>
      </c>
      <c r="N179" t="s">
        <v>90</v>
      </c>
      <c r="O179" t="s">
        <v>92</v>
      </c>
      <c r="T179">
        <v>22.75</v>
      </c>
      <c r="U179">
        <v>20</v>
      </c>
      <c r="X179">
        <v>0</v>
      </c>
      <c r="AC179">
        <v>41</v>
      </c>
      <c r="AF179">
        <v>0</v>
      </c>
      <c r="AG179">
        <v>0</v>
      </c>
      <c r="AK179">
        <v>0</v>
      </c>
      <c r="AL179">
        <v>20</v>
      </c>
      <c r="AM179">
        <v>80</v>
      </c>
      <c r="AW179">
        <v>3</v>
      </c>
      <c r="BC179">
        <v>15.9</v>
      </c>
    </row>
    <row r="180" spans="1:55" x14ac:dyDescent="0.25">
      <c r="A180" t="str">
        <f>VLOOKUP(B180,'WQ SOE Site List'!A:B,2,FALSE)</f>
        <v>Opihi River at Saleyards Bridge</v>
      </c>
      <c r="B180" t="s">
        <v>130</v>
      </c>
      <c r="C180">
        <v>1451721</v>
      </c>
      <c r="D180">
        <v>5098612</v>
      </c>
      <c r="E180" s="1">
        <v>43098</v>
      </c>
      <c r="F180" s="2">
        <v>0.40972222222222227</v>
      </c>
      <c r="G180" t="s">
        <v>80</v>
      </c>
      <c r="I180" t="s">
        <v>104</v>
      </c>
      <c r="J180" t="s">
        <v>67</v>
      </c>
      <c r="K180" t="s">
        <v>68</v>
      </c>
      <c r="L180" t="s">
        <v>81</v>
      </c>
      <c r="M180" t="s">
        <v>74</v>
      </c>
      <c r="N180" t="s">
        <v>90</v>
      </c>
      <c r="O180" t="s">
        <v>92</v>
      </c>
      <c r="U180">
        <v>25</v>
      </c>
      <c r="X180">
        <v>0</v>
      </c>
      <c r="AC180">
        <v>20</v>
      </c>
      <c r="AF180">
        <v>1</v>
      </c>
      <c r="AG180">
        <v>1</v>
      </c>
      <c r="AK180">
        <v>2</v>
      </c>
      <c r="AL180">
        <v>25</v>
      </c>
      <c r="AM180">
        <v>85</v>
      </c>
      <c r="AW180">
        <v>3</v>
      </c>
      <c r="BC180">
        <v>17.3</v>
      </c>
    </row>
    <row r="181" spans="1:55" x14ac:dyDescent="0.25">
      <c r="A181" t="str">
        <f>VLOOKUP(B181,'WQ SOE Site List'!A:B,2,FALSE)</f>
        <v>Opihi River at Saleyards Bridge</v>
      </c>
      <c r="B181" t="s">
        <v>130</v>
      </c>
      <c r="C181">
        <v>1451721</v>
      </c>
      <c r="D181">
        <v>5098612</v>
      </c>
      <c r="E181" s="1">
        <v>43105</v>
      </c>
      <c r="F181" s="2">
        <v>0.5180555555555556</v>
      </c>
      <c r="G181" t="s">
        <v>80</v>
      </c>
      <c r="I181" t="s">
        <v>104</v>
      </c>
      <c r="J181" t="s">
        <v>86</v>
      </c>
      <c r="K181" t="s">
        <v>87</v>
      </c>
      <c r="L181" t="s">
        <v>69</v>
      </c>
      <c r="M181" t="s">
        <v>106</v>
      </c>
      <c r="N181" t="s">
        <v>82</v>
      </c>
      <c r="O181" t="s">
        <v>94</v>
      </c>
      <c r="T181">
        <v>46.5</v>
      </c>
      <c r="AC181">
        <v>225</v>
      </c>
      <c r="BC181">
        <v>18</v>
      </c>
    </row>
    <row r="182" spans="1:55" x14ac:dyDescent="0.25">
      <c r="A182" t="str">
        <f>VLOOKUP(B182,'WQ SOE Site List'!A:B,2,FALSE)</f>
        <v>Opihi River at Saleyards Bridge</v>
      </c>
      <c r="B182" t="s">
        <v>130</v>
      </c>
      <c r="C182">
        <v>1451721</v>
      </c>
      <c r="D182">
        <v>5098612</v>
      </c>
      <c r="E182" s="1">
        <v>43111</v>
      </c>
      <c r="F182" s="2">
        <v>0.47500000000000003</v>
      </c>
      <c r="G182" t="s">
        <v>80</v>
      </c>
      <c r="I182" t="s">
        <v>104</v>
      </c>
      <c r="J182" t="s">
        <v>86</v>
      </c>
      <c r="K182" t="s">
        <v>118</v>
      </c>
      <c r="L182" t="s">
        <v>81</v>
      </c>
      <c r="M182" t="s">
        <v>74</v>
      </c>
      <c r="N182" t="s">
        <v>90</v>
      </c>
      <c r="O182" t="s">
        <v>92</v>
      </c>
      <c r="U182">
        <v>25</v>
      </c>
      <c r="X182">
        <v>0</v>
      </c>
      <c r="AC182">
        <v>200</v>
      </c>
      <c r="AF182">
        <v>2</v>
      </c>
      <c r="AG182">
        <v>0</v>
      </c>
      <c r="AK182">
        <v>0</v>
      </c>
      <c r="AL182">
        <v>30</v>
      </c>
      <c r="AM182">
        <v>90</v>
      </c>
      <c r="AW182">
        <v>3</v>
      </c>
      <c r="BC182">
        <v>16.7</v>
      </c>
    </row>
    <row r="183" spans="1:55" x14ac:dyDescent="0.25">
      <c r="A183" t="str">
        <f>VLOOKUP(B183,'WQ SOE Site List'!A:B,2,FALSE)</f>
        <v>Opihi River at Saleyards Bridge</v>
      </c>
      <c r="B183" t="s">
        <v>130</v>
      </c>
      <c r="C183">
        <v>1451721</v>
      </c>
      <c r="D183">
        <v>5098612</v>
      </c>
      <c r="E183" s="1">
        <v>43118</v>
      </c>
      <c r="F183" s="2">
        <v>0.35486111111111113</v>
      </c>
      <c r="G183" t="s">
        <v>80</v>
      </c>
      <c r="I183" t="s">
        <v>104</v>
      </c>
      <c r="J183" t="s">
        <v>67</v>
      </c>
      <c r="K183" t="s">
        <v>73</v>
      </c>
      <c r="L183" t="s">
        <v>81</v>
      </c>
      <c r="M183" t="s">
        <v>74</v>
      </c>
      <c r="N183" t="s">
        <v>90</v>
      </c>
      <c r="O183" t="s">
        <v>92</v>
      </c>
      <c r="T183">
        <v>8.3000000000000007</v>
      </c>
      <c r="U183">
        <v>5</v>
      </c>
      <c r="X183">
        <v>0</v>
      </c>
      <c r="AC183">
        <v>120</v>
      </c>
      <c r="AF183">
        <v>0</v>
      </c>
      <c r="AG183">
        <v>0</v>
      </c>
      <c r="AK183">
        <v>0</v>
      </c>
      <c r="AL183">
        <v>5</v>
      </c>
      <c r="AM183">
        <v>45</v>
      </c>
      <c r="AW183">
        <v>2</v>
      </c>
      <c r="BC183">
        <v>18.899999999999999</v>
      </c>
    </row>
    <row r="184" spans="1:55" x14ac:dyDescent="0.25">
      <c r="A184" t="str">
        <f>VLOOKUP(B184,'WQ SOE Site List'!A:B,2,FALSE)</f>
        <v>Opihi River at Saleyards Bridge</v>
      </c>
      <c r="B184" t="s">
        <v>130</v>
      </c>
      <c r="C184">
        <v>1451721</v>
      </c>
      <c r="D184">
        <v>5098612</v>
      </c>
      <c r="E184" s="1">
        <v>43125</v>
      </c>
      <c r="F184" s="2">
        <v>0.52222222222222225</v>
      </c>
      <c r="G184" t="s">
        <v>80</v>
      </c>
      <c r="I184" t="s">
        <v>104</v>
      </c>
      <c r="J184" t="s">
        <v>67</v>
      </c>
      <c r="K184" t="s">
        <v>68</v>
      </c>
      <c r="L184" t="s">
        <v>81</v>
      </c>
      <c r="M184" t="s">
        <v>74</v>
      </c>
      <c r="N184" t="s">
        <v>90</v>
      </c>
      <c r="O184" t="s">
        <v>92</v>
      </c>
      <c r="T184">
        <v>22</v>
      </c>
      <c r="U184">
        <v>25</v>
      </c>
      <c r="X184">
        <v>0</v>
      </c>
      <c r="AC184">
        <v>35</v>
      </c>
      <c r="AF184">
        <v>0</v>
      </c>
      <c r="AG184">
        <v>0</v>
      </c>
      <c r="AK184">
        <v>25</v>
      </c>
      <c r="AL184">
        <v>70</v>
      </c>
      <c r="AM184">
        <v>100</v>
      </c>
      <c r="AW184">
        <v>2</v>
      </c>
      <c r="BC184">
        <v>22.4</v>
      </c>
    </row>
    <row r="185" spans="1:55" x14ac:dyDescent="0.25">
      <c r="A185" t="str">
        <f>VLOOKUP(B185,'WQ SOE Site List'!A:B,2,FALSE)</f>
        <v>Opihi River at Saleyards Bridge</v>
      </c>
      <c r="B185" t="s">
        <v>130</v>
      </c>
      <c r="C185">
        <v>1451721</v>
      </c>
      <c r="D185">
        <v>5098612</v>
      </c>
      <c r="E185" s="1">
        <v>43132</v>
      </c>
      <c r="F185" s="2">
        <v>0.50416666666666665</v>
      </c>
      <c r="G185" t="s">
        <v>80</v>
      </c>
      <c r="I185" t="s">
        <v>104</v>
      </c>
      <c r="J185" t="s">
        <v>86</v>
      </c>
      <c r="K185" t="s">
        <v>87</v>
      </c>
      <c r="L185" t="s">
        <v>81</v>
      </c>
      <c r="M185" t="s">
        <v>74</v>
      </c>
      <c r="N185" t="s">
        <v>90</v>
      </c>
      <c r="O185" t="s">
        <v>92</v>
      </c>
      <c r="U185">
        <v>40</v>
      </c>
      <c r="X185">
        <v>0</v>
      </c>
      <c r="AC185">
        <v>579</v>
      </c>
      <c r="AF185">
        <v>0</v>
      </c>
      <c r="AG185">
        <v>0</v>
      </c>
      <c r="AK185">
        <v>10</v>
      </c>
      <c r="AL185">
        <v>50</v>
      </c>
      <c r="AM185">
        <v>100</v>
      </c>
      <c r="AW185">
        <v>1</v>
      </c>
      <c r="BC185">
        <v>19</v>
      </c>
    </row>
    <row r="186" spans="1:55" x14ac:dyDescent="0.25">
      <c r="A186" t="str">
        <f>VLOOKUP(B186,'WQ SOE Site List'!A:B,2,FALSE)</f>
        <v>Opihi River at Saleyards Bridge</v>
      </c>
      <c r="B186" t="s">
        <v>130</v>
      </c>
      <c r="C186">
        <v>1451721</v>
      </c>
      <c r="D186">
        <v>5098612</v>
      </c>
      <c r="E186" s="1">
        <v>43140</v>
      </c>
      <c r="F186" s="2">
        <v>0.59375</v>
      </c>
      <c r="G186" t="s">
        <v>80</v>
      </c>
      <c r="I186" t="s">
        <v>104</v>
      </c>
      <c r="J186" t="s">
        <v>67</v>
      </c>
      <c r="K186" t="s">
        <v>68</v>
      </c>
      <c r="L186" t="s">
        <v>69</v>
      </c>
      <c r="M186" t="s">
        <v>74</v>
      </c>
      <c r="N186" t="s">
        <v>90</v>
      </c>
      <c r="O186" t="s">
        <v>92</v>
      </c>
      <c r="U186">
        <v>15</v>
      </c>
      <c r="X186">
        <v>0</v>
      </c>
      <c r="AC186">
        <v>52</v>
      </c>
      <c r="AF186">
        <v>1</v>
      </c>
      <c r="AG186">
        <v>0</v>
      </c>
      <c r="AK186">
        <v>0</v>
      </c>
      <c r="AL186">
        <v>15</v>
      </c>
      <c r="AM186">
        <v>30</v>
      </c>
      <c r="AW186">
        <v>3</v>
      </c>
      <c r="BC186">
        <v>22</v>
      </c>
    </row>
    <row r="187" spans="1:55" x14ac:dyDescent="0.25">
      <c r="A187" t="str">
        <f>VLOOKUP(B187,'WQ SOE Site List'!A:B,2,FALSE)</f>
        <v>Opihi River at Saleyards Bridge</v>
      </c>
      <c r="B187" t="s">
        <v>130</v>
      </c>
      <c r="C187">
        <v>1451721</v>
      </c>
      <c r="D187">
        <v>5098612</v>
      </c>
      <c r="E187" s="1">
        <v>43146</v>
      </c>
      <c r="F187" s="2">
        <v>0.5805555555555556</v>
      </c>
      <c r="G187" t="s">
        <v>80</v>
      </c>
      <c r="I187" t="s">
        <v>104</v>
      </c>
      <c r="J187" t="s">
        <v>67</v>
      </c>
      <c r="K187" t="s">
        <v>68</v>
      </c>
      <c r="L187" t="s">
        <v>81</v>
      </c>
      <c r="M187" t="s">
        <v>74</v>
      </c>
      <c r="N187" t="s">
        <v>90</v>
      </c>
      <c r="O187" t="s">
        <v>92</v>
      </c>
      <c r="T187">
        <v>7</v>
      </c>
      <c r="U187">
        <v>10</v>
      </c>
      <c r="X187">
        <v>0</v>
      </c>
      <c r="AC187">
        <v>31</v>
      </c>
      <c r="AF187">
        <v>0</v>
      </c>
      <c r="AG187">
        <v>0</v>
      </c>
      <c r="AK187">
        <v>0</v>
      </c>
      <c r="AL187">
        <v>15</v>
      </c>
      <c r="AM187">
        <v>100</v>
      </c>
      <c r="AW187">
        <v>1</v>
      </c>
      <c r="BC187">
        <v>22.4</v>
      </c>
    </row>
    <row r="188" spans="1:55" x14ac:dyDescent="0.25">
      <c r="A188" t="str">
        <f>VLOOKUP(B188,'WQ SOE Site List'!A:B,2,FALSE)</f>
        <v>Opihi River at Saleyards Bridge</v>
      </c>
      <c r="B188" t="s">
        <v>130</v>
      </c>
      <c r="C188">
        <v>1451721</v>
      </c>
      <c r="D188">
        <v>5098612</v>
      </c>
      <c r="E188" s="1">
        <v>43160</v>
      </c>
      <c r="F188" s="2">
        <v>0.42430555555555555</v>
      </c>
      <c r="G188" t="s">
        <v>80</v>
      </c>
      <c r="I188" t="s">
        <v>104</v>
      </c>
      <c r="J188" t="s">
        <v>67</v>
      </c>
      <c r="K188" t="s">
        <v>68</v>
      </c>
      <c r="L188" t="s">
        <v>81</v>
      </c>
      <c r="M188" t="s">
        <v>74</v>
      </c>
      <c r="N188" t="s">
        <v>70</v>
      </c>
      <c r="O188" t="s">
        <v>88</v>
      </c>
      <c r="T188">
        <v>0</v>
      </c>
      <c r="U188">
        <v>0</v>
      </c>
      <c r="X188">
        <v>0</v>
      </c>
      <c r="AC188">
        <v>68</v>
      </c>
      <c r="AF188">
        <v>0</v>
      </c>
      <c r="AG188">
        <v>0</v>
      </c>
      <c r="AK188">
        <v>0</v>
      </c>
      <c r="AL188">
        <v>0</v>
      </c>
      <c r="AM188">
        <v>0</v>
      </c>
      <c r="AW188">
        <v>2</v>
      </c>
      <c r="BC188">
        <v>17</v>
      </c>
    </row>
    <row r="189" spans="1:55" x14ac:dyDescent="0.25">
      <c r="A189" t="str">
        <f>VLOOKUP(B189,'WQ SOE Site List'!A:B,2,FALSE)</f>
        <v>Opihi River at Saleyards Bridge</v>
      </c>
      <c r="B189" t="s">
        <v>130</v>
      </c>
      <c r="C189">
        <v>1451721</v>
      </c>
      <c r="D189">
        <v>5098612</v>
      </c>
      <c r="E189" s="1">
        <v>43166</v>
      </c>
      <c r="F189" s="2">
        <v>0.45277777777777778</v>
      </c>
      <c r="G189" t="s">
        <v>80</v>
      </c>
      <c r="I189" t="s">
        <v>104</v>
      </c>
      <c r="J189" t="s">
        <v>67</v>
      </c>
      <c r="K189" t="s">
        <v>73</v>
      </c>
      <c r="L189" t="s">
        <v>81</v>
      </c>
      <c r="M189" t="s">
        <v>78</v>
      </c>
      <c r="N189" t="s">
        <v>82</v>
      </c>
      <c r="O189" t="s">
        <v>84</v>
      </c>
      <c r="AC189">
        <v>1300</v>
      </c>
      <c r="BC189">
        <v>15</v>
      </c>
    </row>
    <row r="190" spans="1:55" x14ac:dyDescent="0.25">
      <c r="A190" t="str">
        <f>VLOOKUP(B190,'WQ SOE Site List'!A:B,2,FALSE)</f>
        <v>Opihi River at Saleyards Bridge</v>
      </c>
      <c r="B190" t="s">
        <v>130</v>
      </c>
      <c r="C190">
        <v>1451721</v>
      </c>
      <c r="D190">
        <v>5098612</v>
      </c>
      <c r="E190" s="1">
        <v>43172</v>
      </c>
      <c r="F190" s="2">
        <v>0.4916666666666667</v>
      </c>
      <c r="G190" t="s">
        <v>80</v>
      </c>
      <c r="I190" t="s">
        <v>104</v>
      </c>
      <c r="AC190">
        <v>75</v>
      </c>
    </row>
    <row r="191" spans="1:55" x14ac:dyDescent="0.25">
      <c r="A191" t="str">
        <f>VLOOKUP(B191,'WQ SOE Site List'!A:B,2,FALSE)</f>
        <v>Opihi River at Saleyards Bridge</v>
      </c>
      <c r="B191" t="s">
        <v>130</v>
      </c>
      <c r="C191">
        <v>1451721</v>
      </c>
      <c r="D191">
        <v>5098612</v>
      </c>
      <c r="E191" s="1">
        <v>43425</v>
      </c>
      <c r="F191" s="2">
        <v>0.33680555555555558</v>
      </c>
      <c r="G191" t="s">
        <v>80</v>
      </c>
      <c r="I191" t="s">
        <v>104</v>
      </c>
      <c r="J191" t="s">
        <v>67</v>
      </c>
      <c r="K191" t="s">
        <v>73</v>
      </c>
      <c r="L191" t="s">
        <v>81</v>
      </c>
      <c r="M191" t="s">
        <v>78</v>
      </c>
      <c r="N191" t="s">
        <v>82</v>
      </c>
      <c r="O191" t="s">
        <v>84</v>
      </c>
      <c r="AC191" t="s">
        <v>66</v>
      </c>
      <c r="BC191">
        <v>9</v>
      </c>
    </row>
    <row r="192" spans="1:55" x14ac:dyDescent="0.25">
      <c r="A192" t="str">
        <f>VLOOKUP(B192,'WQ SOE Site List'!A:B,2,FALSE)</f>
        <v>Opihi River at Saleyards Bridge</v>
      </c>
      <c r="B192" t="s">
        <v>130</v>
      </c>
      <c r="C192">
        <v>1451721</v>
      </c>
      <c r="D192">
        <v>5098612</v>
      </c>
      <c r="E192" s="1">
        <v>43427</v>
      </c>
      <c r="F192" s="2">
        <v>0.6</v>
      </c>
      <c r="G192" t="s">
        <v>80</v>
      </c>
      <c r="I192" t="s">
        <v>104</v>
      </c>
      <c r="J192" t="s">
        <v>67</v>
      </c>
      <c r="K192" t="s">
        <v>73</v>
      </c>
      <c r="L192" t="s">
        <v>81</v>
      </c>
      <c r="M192" t="s">
        <v>78</v>
      </c>
      <c r="N192" t="s">
        <v>82</v>
      </c>
      <c r="AC192">
        <v>1414</v>
      </c>
      <c r="BC192">
        <v>14.1</v>
      </c>
    </row>
    <row r="193" spans="1:55" x14ac:dyDescent="0.25">
      <c r="A193" t="str">
        <f>VLOOKUP(B193,'WQ SOE Site List'!A:B,2,FALSE)</f>
        <v>Opihi River at Saleyards Bridge</v>
      </c>
      <c r="B193" t="s">
        <v>130</v>
      </c>
      <c r="C193">
        <v>1451721</v>
      </c>
      <c r="D193">
        <v>5098612</v>
      </c>
      <c r="E193" s="1">
        <v>43433</v>
      </c>
      <c r="F193" s="2">
        <v>0.33680555555555558</v>
      </c>
      <c r="G193" t="s">
        <v>80</v>
      </c>
      <c r="I193" t="s">
        <v>104</v>
      </c>
      <c r="J193" t="s">
        <v>67</v>
      </c>
      <c r="K193" t="s">
        <v>73</v>
      </c>
      <c r="L193" t="s">
        <v>81</v>
      </c>
      <c r="M193" t="s">
        <v>78</v>
      </c>
      <c r="N193" t="s">
        <v>82</v>
      </c>
      <c r="O193" t="s">
        <v>84</v>
      </c>
      <c r="AC193">
        <v>866</v>
      </c>
      <c r="BC193">
        <v>12.2</v>
      </c>
    </row>
    <row r="194" spans="1:55" x14ac:dyDescent="0.25">
      <c r="A194" t="str">
        <f>VLOOKUP(B194,'WQ SOE Site List'!A:B,2,FALSE)</f>
        <v>Opihi River at Saleyards Bridge</v>
      </c>
      <c r="B194" t="s">
        <v>130</v>
      </c>
      <c r="C194">
        <v>1451721</v>
      </c>
      <c r="D194">
        <v>5098612</v>
      </c>
      <c r="E194" s="1">
        <v>43439</v>
      </c>
      <c r="F194" s="2">
        <v>0.34027777777777773</v>
      </c>
      <c r="I194" t="s">
        <v>104</v>
      </c>
      <c r="J194" t="s">
        <v>67</v>
      </c>
      <c r="K194" t="s">
        <v>73</v>
      </c>
      <c r="L194" t="s">
        <v>81</v>
      </c>
      <c r="M194" t="s">
        <v>74</v>
      </c>
      <c r="N194" t="s">
        <v>90</v>
      </c>
      <c r="O194" t="s">
        <v>92</v>
      </c>
      <c r="U194">
        <v>0</v>
      </c>
      <c r="X194">
        <v>0</v>
      </c>
      <c r="AC194">
        <v>186</v>
      </c>
      <c r="AF194">
        <v>1</v>
      </c>
      <c r="AG194">
        <v>0</v>
      </c>
      <c r="AK194">
        <v>0</v>
      </c>
      <c r="AL194">
        <v>0</v>
      </c>
      <c r="AM194">
        <v>0</v>
      </c>
      <c r="AW194">
        <v>1</v>
      </c>
      <c r="BC194">
        <v>13.6</v>
      </c>
    </row>
    <row r="195" spans="1:55" x14ac:dyDescent="0.25">
      <c r="A195" t="str">
        <f>VLOOKUP(B195,'WQ SOE Site List'!A:B,2,FALSE)</f>
        <v>Opihi River at Saleyards Bridge</v>
      </c>
      <c r="B195" t="s">
        <v>130</v>
      </c>
      <c r="C195">
        <v>1451721</v>
      </c>
      <c r="D195">
        <v>5098612</v>
      </c>
      <c r="E195" s="1">
        <v>43446</v>
      </c>
      <c r="F195" s="2">
        <v>0.30763888888888891</v>
      </c>
      <c r="G195" t="s">
        <v>80</v>
      </c>
      <c r="I195" t="s">
        <v>104</v>
      </c>
      <c r="J195" t="s">
        <v>86</v>
      </c>
      <c r="K195" t="s">
        <v>73</v>
      </c>
      <c r="L195" t="s">
        <v>81</v>
      </c>
      <c r="M195" t="s">
        <v>74</v>
      </c>
      <c r="N195" t="s">
        <v>90</v>
      </c>
      <c r="O195" t="s">
        <v>92</v>
      </c>
      <c r="U195">
        <v>0</v>
      </c>
      <c r="X195">
        <v>0</v>
      </c>
      <c r="AC195">
        <v>142</v>
      </c>
      <c r="AF195">
        <v>1</v>
      </c>
      <c r="AG195">
        <v>0</v>
      </c>
      <c r="AK195">
        <v>0</v>
      </c>
      <c r="AL195">
        <v>30</v>
      </c>
      <c r="AM195">
        <v>50</v>
      </c>
      <c r="AW195">
        <v>1</v>
      </c>
      <c r="BC195">
        <v>14</v>
      </c>
    </row>
    <row r="196" spans="1:55" x14ac:dyDescent="0.25">
      <c r="A196" t="str">
        <f>VLOOKUP(B196,'WQ SOE Site List'!A:B,2,FALSE)</f>
        <v>Opihi River at Saleyards Bridge</v>
      </c>
      <c r="B196" t="s">
        <v>130</v>
      </c>
      <c r="C196">
        <v>1451721</v>
      </c>
      <c r="D196">
        <v>5098612</v>
      </c>
      <c r="E196" s="1">
        <v>43453</v>
      </c>
      <c r="F196" s="2">
        <v>0.35000000000000003</v>
      </c>
      <c r="G196" t="s">
        <v>80</v>
      </c>
      <c r="I196" t="s">
        <v>104</v>
      </c>
      <c r="J196" t="s">
        <v>86</v>
      </c>
      <c r="K196" t="s">
        <v>73</v>
      </c>
      <c r="L196" t="s">
        <v>81</v>
      </c>
      <c r="M196" t="s">
        <v>74</v>
      </c>
      <c r="N196" t="s">
        <v>90</v>
      </c>
      <c r="O196" t="s">
        <v>92</v>
      </c>
      <c r="U196">
        <v>0</v>
      </c>
      <c r="X196">
        <v>0</v>
      </c>
      <c r="AC196">
        <v>99</v>
      </c>
      <c r="AF196">
        <v>1</v>
      </c>
      <c r="AG196">
        <v>0</v>
      </c>
      <c r="AK196">
        <v>40</v>
      </c>
      <c r="AL196">
        <v>40</v>
      </c>
      <c r="AM196">
        <v>90</v>
      </c>
      <c r="AW196">
        <v>1</v>
      </c>
      <c r="BC196">
        <v>15.6</v>
      </c>
    </row>
    <row r="197" spans="1:55" x14ac:dyDescent="0.25">
      <c r="A197" t="str">
        <f>VLOOKUP(B197,'WQ SOE Site List'!A:B,2,FALSE)</f>
        <v>Opihi River at Saleyards Bridge</v>
      </c>
      <c r="B197" t="s">
        <v>130</v>
      </c>
      <c r="C197">
        <v>1451721</v>
      </c>
      <c r="D197">
        <v>5098612</v>
      </c>
      <c r="E197" s="1">
        <v>43468</v>
      </c>
      <c r="F197" s="2">
        <v>0.31527777777777777</v>
      </c>
      <c r="I197" t="s">
        <v>104</v>
      </c>
      <c r="J197" t="s">
        <v>67</v>
      </c>
      <c r="K197" t="s">
        <v>68</v>
      </c>
      <c r="L197" t="s">
        <v>81</v>
      </c>
      <c r="M197" t="s">
        <v>74</v>
      </c>
      <c r="N197" t="s">
        <v>90</v>
      </c>
      <c r="O197" t="s">
        <v>92</v>
      </c>
      <c r="U197">
        <v>1</v>
      </c>
      <c r="X197">
        <v>0</v>
      </c>
      <c r="AC197">
        <v>79</v>
      </c>
      <c r="AF197">
        <v>1</v>
      </c>
      <c r="AG197">
        <v>1</v>
      </c>
      <c r="AK197">
        <v>3</v>
      </c>
      <c r="AL197">
        <v>5</v>
      </c>
      <c r="AM197">
        <v>40</v>
      </c>
      <c r="AW197">
        <v>2</v>
      </c>
      <c r="BC197">
        <v>16.899999999999999</v>
      </c>
    </row>
    <row r="198" spans="1:55" x14ac:dyDescent="0.25">
      <c r="A198" t="str">
        <f>VLOOKUP(B198,'WQ SOE Site List'!A:B,2,FALSE)</f>
        <v>Opihi River at Saleyards Bridge</v>
      </c>
      <c r="B198" t="s">
        <v>130</v>
      </c>
      <c r="C198">
        <v>1451721</v>
      </c>
      <c r="D198">
        <v>5098612</v>
      </c>
      <c r="E198" s="1">
        <v>43474</v>
      </c>
      <c r="F198" s="2">
        <v>0.31597222222222221</v>
      </c>
      <c r="G198" t="s">
        <v>113</v>
      </c>
      <c r="I198" t="s">
        <v>104</v>
      </c>
      <c r="J198" t="s">
        <v>67</v>
      </c>
      <c r="K198" t="s">
        <v>68</v>
      </c>
      <c r="L198" t="s">
        <v>81</v>
      </c>
      <c r="M198" t="s">
        <v>74</v>
      </c>
      <c r="N198" t="s">
        <v>90</v>
      </c>
      <c r="O198" t="s">
        <v>92</v>
      </c>
      <c r="U198">
        <v>0</v>
      </c>
      <c r="X198">
        <v>0</v>
      </c>
      <c r="AC198">
        <v>64</v>
      </c>
      <c r="AF198">
        <v>0</v>
      </c>
      <c r="AG198">
        <v>0</v>
      </c>
      <c r="AK198">
        <v>0</v>
      </c>
      <c r="AL198">
        <v>0</v>
      </c>
      <c r="AM198">
        <v>10</v>
      </c>
      <c r="AW198">
        <v>2</v>
      </c>
      <c r="BC198">
        <v>17</v>
      </c>
    </row>
    <row r="199" spans="1:55" x14ac:dyDescent="0.25">
      <c r="A199" t="str">
        <f>VLOOKUP(B199,'WQ SOE Site List'!A:B,2,FALSE)</f>
        <v>Opihi River at Saleyards Bridge</v>
      </c>
      <c r="B199" t="s">
        <v>130</v>
      </c>
      <c r="C199">
        <v>1451721</v>
      </c>
      <c r="D199">
        <v>5098612</v>
      </c>
      <c r="E199" s="1">
        <v>43481</v>
      </c>
      <c r="F199" s="2">
        <v>0.33333333333333331</v>
      </c>
      <c r="I199" t="s">
        <v>104</v>
      </c>
      <c r="J199" t="s">
        <v>67</v>
      </c>
      <c r="K199" t="s">
        <v>68</v>
      </c>
      <c r="L199" t="s">
        <v>81</v>
      </c>
      <c r="M199" t="s">
        <v>74</v>
      </c>
      <c r="N199" t="s">
        <v>90</v>
      </c>
      <c r="O199" t="s">
        <v>92</v>
      </c>
      <c r="U199">
        <v>0</v>
      </c>
      <c r="X199">
        <v>0</v>
      </c>
      <c r="AC199">
        <v>82</v>
      </c>
      <c r="AF199">
        <v>0</v>
      </c>
      <c r="AG199">
        <v>0</v>
      </c>
      <c r="AK199">
        <v>0</v>
      </c>
      <c r="AL199">
        <v>0</v>
      </c>
      <c r="AM199">
        <v>60</v>
      </c>
      <c r="AW199">
        <v>1</v>
      </c>
      <c r="BC199">
        <v>16.3</v>
      </c>
    </row>
    <row r="200" spans="1:55" x14ac:dyDescent="0.25">
      <c r="A200" t="str">
        <f>VLOOKUP(B200,'WQ SOE Site List'!A:B,2,FALSE)</f>
        <v>Opihi River at Saleyards Bridge</v>
      </c>
      <c r="B200" t="s">
        <v>130</v>
      </c>
      <c r="C200">
        <v>1451721</v>
      </c>
      <c r="D200">
        <v>5098612</v>
      </c>
      <c r="E200" s="1">
        <v>43488</v>
      </c>
      <c r="F200" s="2">
        <v>0.33749999999999997</v>
      </c>
      <c r="G200" t="s">
        <v>80</v>
      </c>
      <c r="I200" t="s">
        <v>104</v>
      </c>
      <c r="J200" t="s">
        <v>67</v>
      </c>
      <c r="K200" t="s">
        <v>68</v>
      </c>
      <c r="L200" t="s">
        <v>81</v>
      </c>
      <c r="M200" t="s">
        <v>74</v>
      </c>
      <c r="N200" t="s">
        <v>90</v>
      </c>
      <c r="O200" t="s">
        <v>92</v>
      </c>
      <c r="U200">
        <v>0</v>
      </c>
      <c r="X200">
        <v>0</v>
      </c>
      <c r="AC200">
        <v>45</v>
      </c>
      <c r="AF200">
        <v>1</v>
      </c>
      <c r="AG200">
        <v>0</v>
      </c>
      <c r="AK200">
        <v>3</v>
      </c>
      <c r="AL200">
        <v>10</v>
      </c>
      <c r="AM200">
        <v>85</v>
      </c>
      <c r="AW200">
        <v>1</v>
      </c>
      <c r="BC200">
        <v>18.2</v>
      </c>
    </row>
    <row r="201" spans="1:55" x14ac:dyDescent="0.25">
      <c r="A201" t="str">
        <f>VLOOKUP(B201,'WQ SOE Site List'!A:B,2,FALSE)</f>
        <v>Opihi River at Saleyards Bridge</v>
      </c>
      <c r="B201" t="s">
        <v>130</v>
      </c>
      <c r="C201">
        <v>1451721</v>
      </c>
      <c r="D201">
        <v>5098612</v>
      </c>
      <c r="E201" s="1">
        <v>43496</v>
      </c>
      <c r="F201" s="2">
        <v>0.52986111111111112</v>
      </c>
      <c r="G201" t="s">
        <v>80</v>
      </c>
      <c r="I201" t="s">
        <v>104</v>
      </c>
      <c r="J201" t="s">
        <v>67</v>
      </c>
      <c r="K201" t="s">
        <v>68</v>
      </c>
      <c r="L201" t="s">
        <v>81</v>
      </c>
      <c r="M201" t="s">
        <v>74</v>
      </c>
      <c r="N201" t="s">
        <v>90</v>
      </c>
      <c r="O201" t="s">
        <v>92</v>
      </c>
      <c r="U201">
        <v>0</v>
      </c>
      <c r="X201">
        <v>0</v>
      </c>
      <c r="AC201">
        <v>28</v>
      </c>
      <c r="AF201">
        <v>0</v>
      </c>
      <c r="AG201">
        <v>0</v>
      </c>
      <c r="AK201">
        <v>5</v>
      </c>
      <c r="AL201">
        <v>30</v>
      </c>
      <c r="AM201">
        <v>40</v>
      </c>
      <c r="AW201">
        <v>2</v>
      </c>
      <c r="BC201">
        <v>25</v>
      </c>
    </row>
    <row r="202" spans="1:55" x14ac:dyDescent="0.25">
      <c r="A202" t="str">
        <f>VLOOKUP(B202,'WQ SOE Site List'!A:B,2,FALSE)</f>
        <v>Opihi River at Saleyards Bridge</v>
      </c>
      <c r="B202" t="s">
        <v>130</v>
      </c>
      <c r="C202">
        <v>1451721</v>
      </c>
      <c r="D202">
        <v>5098612</v>
      </c>
      <c r="E202" s="1">
        <v>43504</v>
      </c>
      <c r="F202" s="2">
        <v>0.32500000000000001</v>
      </c>
      <c r="G202" t="s">
        <v>80</v>
      </c>
      <c r="I202" t="s">
        <v>104</v>
      </c>
      <c r="J202" t="s">
        <v>67</v>
      </c>
      <c r="K202" t="s">
        <v>68</v>
      </c>
      <c r="L202" t="s">
        <v>81</v>
      </c>
      <c r="M202" t="s">
        <v>74</v>
      </c>
      <c r="N202" t="s">
        <v>90</v>
      </c>
      <c r="O202" t="s">
        <v>92</v>
      </c>
      <c r="U202">
        <v>1</v>
      </c>
      <c r="X202">
        <v>0</v>
      </c>
      <c r="AC202">
        <v>102</v>
      </c>
      <c r="AF202">
        <v>0</v>
      </c>
      <c r="AG202">
        <v>0</v>
      </c>
      <c r="AK202">
        <v>10</v>
      </c>
      <c r="AL202">
        <v>70</v>
      </c>
      <c r="AM202">
        <v>90</v>
      </c>
      <c r="AW202">
        <v>1</v>
      </c>
      <c r="BC202">
        <v>18.3</v>
      </c>
    </row>
    <row r="203" spans="1:55" x14ac:dyDescent="0.25">
      <c r="A203" t="str">
        <f>VLOOKUP(B203,'WQ SOE Site List'!A:B,2,FALSE)</f>
        <v>Opihi River at Saleyards Bridge</v>
      </c>
      <c r="B203" t="s">
        <v>130</v>
      </c>
      <c r="C203">
        <v>1451721</v>
      </c>
      <c r="D203">
        <v>5098612</v>
      </c>
      <c r="E203" s="1">
        <v>43509</v>
      </c>
      <c r="F203" s="2">
        <v>0.32847222222222222</v>
      </c>
      <c r="G203" t="s">
        <v>80</v>
      </c>
      <c r="I203" t="s">
        <v>104</v>
      </c>
      <c r="J203" t="s">
        <v>67</v>
      </c>
      <c r="K203" t="s">
        <v>68</v>
      </c>
      <c r="L203" t="s">
        <v>81</v>
      </c>
      <c r="M203" t="s">
        <v>74</v>
      </c>
      <c r="N203" t="s">
        <v>90</v>
      </c>
      <c r="O203" t="s">
        <v>92</v>
      </c>
      <c r="U203">
        <v>10</v>
      </c>
      <c r="X203">
        <v>0</v>
      </c>
      <c r="AC203">
        <v>25</v>
      </c>
      <c r="AF203">
        <v>0</v>
      </c>
      <c r="AG203">
        <v>2</v>
      </c>
      <c r="AK203">
        <v>10</v>
      </c>
      <c r="AL203">
        <v>70</v>
      </c>
      <c r="AM203">
        <v>85</v>
      </c>
      <c r="AW203">
        <v>1</v>
      </c>
      <c r="BC203">
        <v>18</v>
      </c>
    </row>
    <row r="204" spans="1:55" x14ac:dyDescent="0.25">
      <c r="A204" t="str">
        <f>VLOOKUP(B204,'WQ SOE Site List'!A:B,2,FALSE)</f>
        <v>Opihi River at Saleyards Bridge</v>
      </c>
      <c r="B204" t="s">
        <v>130</v>
      </c>
      <c r="C204">
        <v>1451721</v>
      </c>
      <c r="D204">
        <v>5098612</v>
      </c>
      <c r="E204" s="1">
        <v>43518</v>
      </c>
      <c r="F204" s="2">
        <v>0.36458333333333331</v>
      </c>
      <c r="G204" t="s">
        <v>80</v>
      </c>
      <c r="I204" t="s">
        <v>104</v>
      </c>
      <c r="J204" t="s">
        <v>67</v>
      </c>
      <c r="K204" t="s">
        <v>73</v>
      </c>
      <c r="L204" t="s">
        <v>81</v>
      </c>
      <c r="M204" t="s">
        <v>74</v>
      </c>
      <c r="N204" t="s">
        <v>90</v>
      </c>
      <c r="O204" t="s">
        <v>92</v>
      </c>
      <c r="U204">
        <v>1</v>
      </c>
      <c r="X204">
        <v>0</v>
      </c>
      <c r="AC204">
        <v>53</v>
      </c>
      <c r="AF204">
        <v>0</v>
      </c>
      <c r="AG204">
        <v>0</v>
      </c>
      <c r="AK204">
        <v>10</v>
      </c>
      <c r="AL204">
        <v>5</v>
      </c>
      <c r="AM204">
        <v>70</v>
      </c>
      <c r="AW204">
        <v>0</v>
      </c>
      <c r="BC204">
        <v>17.5</v>
      </c>
    </row>
    <row r="205" spans="1:55" x14ac:dyDescent="0.25">
      <c r="A205" t="str">
        <f>VLOOKUP(B205,'WQ SOE Site List'!A:B,2,FALSE)</f>
        <v>Opihi River at Saleyards Bridge</v>
      </c>
      <c r="B205" t="s">
        <v>130</v>
      </c>
      <c r="C205">
        <v>1451721</v>
      </c>
      <c r="D205">
        <v>5098612</v>
      </c>
      <c r="E205" s="1">
        <v>43523</v>
      </c>
      <c r="F205" s="2">
        <v>0.31944444444444448</v>
      </c>
      <c r="G205" t="s">
        <v>80</v>
      </c>
      <c r="I205" t="s">
        <v>104</v>
      </c>
      <c r="J205" t="s">
        <v>67</v>
      </c>
      <c r="K205" t="s">
        <v>68</v>
      </c>
      <c r="L205" t="s">
        <v>81</v>
      </c>
      <c r="M205" t="s">
        <v>74</v>
      </c>
      <c r="N205" t="s">
        <v>90</v>
      </c>
      <c r="O205" t="s">
        <v>92</v>
      </c>
      <c r="U205">
        <v>0</v>
      </c>
      <c r="X205">
        <v>0</v>
      </c>
      <c r="AC205">
        <v>35</v>
      </c>
      <c r="AF205">
        <v>0</v>
      </c>
      <c r="AG205">
        <v>0</v>
      </c>
      <c r="AK205">
        <v>2</v>
      </c>
      <c r="AL205">
        <v>25</v>
      </c>
      <c r="AM205">
        <v>30</v>
      </c>
      <c r="AW205">
        <v>2</v>
      </c>
      <c r="BC205">
        <v>16.100000000000001</v>
      </c>
    </row>
    <row r="206" spans="1:55" x14ac:dyDescent="0.25">
      <c r="A206" t="str">
        <f>VLOOKUP(B206,'WQ SOE Site List'!A:B,2,FALSE)</f>
        <v>Opihi River at Saleyards Bridge</v>
      </c>
      <c r="B206" t="s">
        <v>130</v>
      </c>
      <c r="C206">
        <v>1451721</v>
      </c>
      <c r="D206">
        <v>5098612</v>
      </c>
      <c r="E206" s="1">
        <v>43529</v>
      </c>
      <c r="F206" s="2">
        <v>0.58611111111111114</v>
      </c>
      <c r="G206" t="s">
        <v>80</v>
      </c>
      <c r="I206" t="s">
        <v>104</v>
      </c>
      <c r="J206" t="s">
        <v>67</v>
      </c>
      <c r="K206" t="s">
        <v>68</v>
      </c>
      <c r="L206" t="s">
        <v>81</v>
      </c>
      <c r="M206" t="s">
        <v>74</v>
      </c>
      <c r="N206" t="s">
        <v>90</v>
      </c>
      <c r="O206" t="s">
        <v>88</v>
      </c>
      <c r="U206">
        <v>10</v>
      </c>
      <c r="X206">
        <v>0</v>
      </c>
      <c r="AC206">
        <v>17</v>
      </c>
      <c r="AF206">
        <v>0</v>
      </c>
      <c r="AG206">
        <v>0</v>
      </c>
      <c r="AK206">
        <v>20</v>
      </c>
      <c r="AL206">
        <v>40</v>
      </c>
      <c r="AM206">
        <v>95</v>
      </c>
      <c r="AW206">
        <v>10</v>
      </c>
      <c r="BC206">
        <v>18.600000000000001</v>
      </c>
    </row>
    <row r="207" spans="1:55" x14ac:dyDescent="0.25">
      <c r="A207" t="str">
        <f>VLOOKUP(B207,'WQ SOE Site List'!A:B,2,FALSE)</f>
        <v>Opihi River at SH1 Bridge</v>
      </c>
      <c r="B207" t="s">
        <v>132</v>
      </c>
      <c r="C207">
        <v>1461886</v>
      </c>
      <c r="D207">
        <v>5097453</v>
      </c>
      <c r="E207" s="1">
        <v>42739</v>
      </c>
      <c r="F207" s="2">
        <v>0.54513888888888895</v>
      </c>
      <c r="G207" t="s">
        <v>60</v>
      </c>
      <c r="H207" t="s">
        <v>109</v>
      </c>
      <c r="I207" t="s">
        <v>104</v>
      </c>
      <c r="J207" t="s">
        <v>67</v>
      </c>
      <c r="K207" t="s">
        <v>87</v>
      </c>
      <c r="L207" t="s">
        <v>69</v>
      </c>
      <c r="N207" t="s">
        <v>90</v>
      </c>
      <c r="O207" t="s">
        <v>92</v>
      </c>
      <c r="U207">
        <v>2</v>
      </c>
      <c r="X207">
        <v>0</v>
      </c>
      <c r="AC207">
        <v>20</v>
      </c>
      <c r="AF207">
        <v>1</v>
      </c>
      <c r="AG207">
        <v>0</v>
      </c>
      <c r="AK207">
        <v>2</v>
      </c>
      <c r="AL207">
        <v>20</v>
      </c>
      <c r="AM207">
        <v>90</v>
      </c>
      <c r="AW207">
        <v>5</v>
      </c>
      <c r="BC207">
        <v>18.399999999999999</v>
      </c>
    </row>
    <row r="208" spans="1:55" x14ac:dyDescent="0.25">
      <c r="A208" t="str">
        <f>VLOOKUP(B208,'WQ SOE Site List'!A:B,2,FALSE)</f>
        <v>Opihi River at SH1 Bridge</v>
      </c>
      <c r="B208" t="s">
        <v>132</v>
      </c>
      <c r="C208">
        <v>1461886</v>
      </c>
      <c r="D208">
        <v>5097453</v>
      </c>
      <c r="E208" s="1">
        <v>42744</v>
      </c>
      <c r="F208" s="2">
        <v>0.6020833333333333</v>
      </c>
      <c r="G208" t="s">
        <v>60</v>
      </c>
      <c r="H208" t="s">
        <v>109</v>
      </c>
      <c r="I208" t="s">
        <v>104</v>
      </c>
      <c r="J208" t="s">
        <v>67</v>
      </c>
      <c r="K208" t="s">
        <v>68</v>
      </c>
      <c r="L208" t="s">
        <v>69</v>
      </c>
      <c r="N208" t="s">
        <v>90</v>
      </c>
      <c r="O208" t="s">
        <v>92</v>
      </c>
      <c r="U208">
        <v>2</v>
      </c>
      <c r="X208">
        <v>0</v>
      </c>
      <c r="AC208">
        <v>13</v>
      </c>
      <c r="AF208">
        <v>1</v>
      </c>
      <c r="AG208">
        <v>0</v>
      </c>
      <c r="AK208">
        <v>0</v>
      </c>
      <c r="AL208">
        <v>0</v>
      </c>
      <c r="AM208">
        <v>90</v>
      </c>
      <c r="AW208">
        <v>15</v>
      </c>
      <c r="BC208">
        <v>16.8</v>
      </c>
    </row>
    <row r="209" spans="1:55" x14ac:dyDescent="0.25">
      <c r="A209" t="str">
        <f>VLOOKUP(B209,'WQ SOE Site List'!A:B,2,FALSE)</f>
        <v>Opihi River at SH1 Bridge</v>
      </c>
      <c r="B209" t="s">
        <v>132</v>
      </c>
      <c r="C209">
        <v>1461886</v>
      </c>
      <c r="D209">
        <v>5097453</v>
      </c>
      <c r="E209" s="1">
        <v>42751</v>
      </c>
      <c r="F209" s="2">
        <v>0.61388888888888882</v>
      </c>
      <c r="G209" t="s">
        <v>60</v>
      </c>
      <c r="H209" t="s">
        <v>109</v>
      </c>
      <c r="I209" t="s">
        <v>104</v>
      </c>
      <c r="J209" t="s">
        <v>67</v>
      </c>
      <c r="K209" t="s">
        <v>68</v>
      </c>
      <c r="L209" t="s">
        <v>69</v>
      </c>
      <c r="N209" t="s">
        <v>90</v>
      </c>
      <c r="O209" t="s">
        <v>92</v>
      </c>
      <c r="U209">
        <v>5</v>
      </c>
      <c r="X209">
        <v>0</v>
      </c>
      <c r="AC209">
        <v>33</v>
      </c>
      <c r="AF209">
        <v>0</v>
      </c>
      <c r="AG209">
        <v>0</v>
      </c>
      <c r="AK209">
        <v>2</v>
      </c>
      <c r="AL209">
        <v>5</v>
      </c>
      <c r="AM209">
        <v>85</v>
      </c>
      <c r="AW209">
        <v>25</v>
      </c>
      <c r="BC209">
        <v>19.8</v>
      </c>
    </row>
    <row r="210" spans="1:55" x14ac:dyDescent="0.25">
      <c r="A210" t="str">
        <f>VLOOKUP(B210,'WQ SOE Site List'!A:B,2,FALSE)</f>
        <v>Opihi River at SH1 Bridge</v>
      </c>
      <c r="B210" t="s">
        <v>132</v>
      </c>
      <c r="C210">
        <v>1461886</v>
      </c>
      <c r="D210">
        <v>5097453</v>
      </c>
      <c r="E210" s="1">
        <v>42759</v>
      </c>
      <c r="F210" s="2">
        <v>0.61597222222222225</v>
      </c>
      <c r="G210" t="s">
        <v>60</v>
      </c>
      <c r="H210" t="s">
        <v>109</v>
      </c>
      <c r="I210" t="s">
        <v>104</v>
      </c>
      <c r="J210" t="s">
        <v>67</v>
      </c>
      <c r="K210" t="s">
        <v>68</v>
      </c>
      <c r="L210" t="s">
        <v>69</v>
      </c>
      <c r="N210" t="s">
        <v>90</v>
      </c>
      <c r="O210" t="s">
        <v>92</v>
      </c>
      <c r="U210">
        <v>5</v>
      </c>
      <c r="X210">
        <v>0</v>
      </c>
      <c r="AC210">
        <v>17</v>
      </c>
      <c r="AF210">
        <v>1</v>
      </c>
      <c r="AG210">
        <v>0</v>
      </c>
      <c r="AK210">
        <v>0</v>
      </c>
      <c r="AL210">
        <v>5</v>
      </c>
      <c r="AM210">
        <v>95</v>
      </c>
      <c r="AW210">
        <v>95</v>
      </c>
      <c r="BC210">
        <v>19.7</v>
      </c>
    </row>
    <row r="211" spans="1:55" x14ac:dyDescent="0.25">
      <c r="A211" t="str">
        <f>VLOOKUP(B211,'WQ SOE Site List'!A:B,2,FALSE)</f>
        <v>Opihi River at SH1 Bridge</v>
      </c>
      <c r="B211" t="s">
        <v>132</v>
      </c>
      <c r="C211">
        <v>1461886</v>
      </c>
      <c r="D211">
        <v>5097453</v>
      </c>
      <c r="E211" s="1">
        <v>42765</v>
      </c>
      <c r="F211" s="2">
        <v>0.56180555555555556</v>
      </c>
      <c r="G211" t="s">
        <v>60</v>
      </c>
      <c r="H211" t="s">
        <v>109</v>
      </c>
      <c r="I211" t="s">
        <v>104</v>
      </c>
      <c r="J211" t="s">
        <v>67</v>
      </c>
      <c r="K211" t="s">
        <v>68</v>
      </c>
      <c r="L211" t="s">
        <v>69</v>
      </c>
      <c r="N211" t="s">
        <v>90</v>
      </c>
      <c r="O211" t="s">
        <v>92</v>
      </c>
      <c r="U211">
        <v>5</v>
      </c>
      <c r="X211">
        <v>1</v>
      </c>
      <c r="AC211">
        <v>11</v>
      </c>
      <c r="AF211">
        <v>1</v>
      </c>
      <c r="AG211">
        <v>0</v>
      </c>
      <c r="AK211">
        <v>1</v>
      </c>
      <c r="AL211">
        <v>10</v>
      </c>
      <c r="AM211">
        <v>95</v>
      </c>
      <c r="AW211">
        <v>10</v>
      </c>
      <c r="BC211">
        <v>19.600000000000001</v>
      </c>
    </row>
    <row r="212" spans="1:55" x14ac:dyDescent="0.25">
      <c r="A212" t="str">
        <f>VLOOKUP(B212,'WQ SOE Site List'!A:B,2,FALSE)</f>
        <v>Opihi River at SH1 Bridge</v>
      </c>
      <c r="B212" t="s">
        <v>132</v>
      </c>
      <c r="C212">
        <v>1461886</v>
      </c>
      <c r="D212">
        <v>5097453</v>
      </c>
      <c r="E212" s="1">
        <v>42774</v>
      </c>
      <c r="F212" s="2">
        <v>0.61875000000000002</v>
      </c>
      <c r="G212" t="s">
        <v>60</v>
      </c>
      <c r="H212" t="s">
        <v>109</v>
      </c>
      <c r="I212" t="s">
        <v>104</v>
      </c>
      <c r="J212" t="s">
        <v>67</v>
      </c>
      <c r="K212" t="s">
        <v>73</v>
      </c>
      <c r="L212" t="s">
        <v>69</v>
      </c>
      <c r="N212" t="s">
        <v>90</v>
      </c>
      <c r="O212" t="s">
        <v>92</v>
      </c>
      <c r="U212">
        <v>5</v>
      </c>
      <c r="X212">
        <v>5</v>
      </c>
      <c r="AC212">
        <v>16</v>
      </c>
      <c r="AF212">
        <v>1</v>
      </c>
      <c r="AG212">
        <v>1</v>
      </c>
      <c r="AK212">
        <v>0</v>
      </c>
      <c r="AL212">
        <v>10</v>
      </c>
      <c r="AM212">
        <v>80</v>
      </c>
      <c r="AW212">
        <v>5</v>
      </c>
      <c r="BC212">
        <v>19.100000000000001</v>
      </c>
    </row>
    <row r="213" spans="1:55" x14ac:dyDescent="0.25">
      <c r="A213" t="str">
        <f>VLOOKUP(B213,'WQ SOE Site List'!A:B,2,FALSE)</f>
        <v>Opihi River at SH1 Bridge</v>
      </c>
      <c r="B213" t="s">
        <v>132</v>
      </c>
      <c r="C213">
        <v>1461886</v>
      </c>
      <c r="D213">
        <v>5097453</v>
      </c>
      <c r="E213" s="1">
        <v>42781</v>
      </c>
      <c r="F213" s="2">
        <v>0.61319444444444449</v>
      </c>
      <c r="G213" t="s">
        <v>60</v>
      </c>
      <c r="H213" t="s">
        <v>109</v>
      </c>
      <c r="I213" t="s">
        <v>104</v>
      </c>
      <c r="J213" t="s">
        <v>67</v>
      </c>
      <c r="K213" t="s">
        <v>68</v>
      </c>
      <c r="L213" t="s">
        <v>69</v>
      </c>
      <c r="N213" t="s">
        <v>90</v>
      </c>
      <c r="O213" t="s">
        <v>92</v>
      </c>
      <c r="U213">
        <v>25</v>
      </c>
      <c r="X213">
        <v>2</v>
      </c>
      <c r="AC213">
        <v>19</v>
      </c>
      <c r="AF213">
        <v>1</v>
      </c>
      <c r="AG213">
        <v>0</v>
      </c>
      <c r="AK213">
        <v>2</v>
      </c>
      <c r="AL213">
        <v>30</v>
      </c>
      <c r="AM213">
        <v>95</v>
      </c>
      <c r="AW213">
        <v>10</v>
      </c>
      <c r="BC213">
        <v>19.7</v>
      </c>
    </row>
    <row r="214" spans="1:55" x14ac:dyDescent="0.25">
      <c r="A214" t="str">
        <f>VLOOKUP(B214,'WQ SOE Site List'!A:B,2,FALSE)</f>
        <v>Opihi River at SH1 Bridge</v>
      </c>
      <c r="B214" t="s">
        <v>132</v>
      </c>
      <c r="C214">
        <v>1461886</v>
      </c>
      <c r="D214">
        <v>5097453</v>
      </c>
      <c r="E214" s="1">
        <v>42788</v>
      </c>
      <c r="F214" s="2">
        <v>0.34652777777777777</v>
      </c>
      <c r="G214" t="s">
        <v>60</v>
      </c>
      <c r="H214" t="s">
        <v>109</v>
      </c>
      <c r="I214" t="s">
        <v>104</v>
      </c>
      <c r="J214" t="s">
        <v>86</v>
      </c>
      <c r="K214" t="s">
        <v>68</v>
      </c>
      <c r="L214" t="s">
        <v>69</v>
      </c>
      <c r="N214" t="s">
        <v>90</v>
      </c>
      <c r="O214" t="s">
        <v>92</v>
      </c>
      <c r="U214">
        <v>50</v>
      </c>
      <c r="X214">
        <v>0</v>
      </c>
      <c r="AC214">
        <v>43</v>
      </c>
      <c r="AF214">
        <v>1</v>
      </c>
      <c r="AG214">
        <v>0</v>
      </c>
      <c r="AK214">
        <v>0</v>
      </c>
      <c r="AL214">
        <v>50</v>
      </c>
      <c r="AM214">
        <v>98</v>
      </c>
      <c r="AW214">
        <v>1</v>
      </c>
      <c r="BC214">
        <v>17.5</v>
      </c>
    </row>
    <row r="215" spans="1:55" x14ac:dyDescent="0.25">
      <c r="A215" t="str">
        <f>VLOOKUP(B215,'WQ SOE Site List'!A:B,2,FALSE)</f>
        <v>Opihi River at SH1 Bridge</v>
      </c>
      <c r="B215" t="s">
        <v>132</v>
      </c>
      <c r="C215">
        <v>1461886</v>
      </c>
      <c r="D215">
        <v>5097453</v>
      </c>
      <c r="E215" s="1">
        <v>42796</v>
      </c>
      <c r="F215" s="2">
        <v>0.32916666666666666</v>
      </c>
      <c r="G215" t="s">
        <v>60</v>
      </c>
      <c r="H215" t="s">
        <v>109</v>
      </c>
      <c r="I215" t="s">
        <v>104</v>
      </c>
      <c r="J215" t="s">
        <v>67</v>
      </c>
      <c r="K215" t="s">
        <v>68</v>
      </c>
      <c r="L215" t="s">
        <v>69</v>
      </c>
      <c r="N215" t="s">
        <v>90</v>
      </c>
      <c r="O215" t="s">
        <v>92</v>
      </c>
      <c r="U215">
        <v>40</v>
      </c>
      <c r="X215">
        <v>0</v>
      </c>
      <c r="AC215">
        <v>121</v>
      </c>
      <c r="AF215">
        <v>0</v>
      </c>
      <c r="AG215">
        <v>1</v>
      </c>
      <c r="AK215">
        <v>1</v>
      </c>
      <c r="AL215">
        <v>40</v>
      </c>
      <c r="AM215">
        <v>100</v>
      </c>
      <c r="AW215">
        <v>1</v>
      </c>
      <c r="BC215">
        <v>15.9</v>
      </c>
    </row>
    <row r="216" spans="1:55" x14ac:dyDescent="0.25">
      <c r="A216" t="str">
        <f>VLOOKUP(B216,'WQ SOE Site List'!A:B,2,FALSE)</f>
        <v>Opihi River at SH1 Bridge</v>
      </c>
      <c r="B216" t="s">
        <v>132</v>
      </c>
      <c r="C216">
        <v>1461886</v>
      </c>
      <c r="D216">
        <v>5097453</v>
      </c>
      <c r="E216" s="1">
        <v>43061</v>
      </c>
      <c r="F216" s="2">
        <v>0.50972222222222219</v>
      </c>
      <c r="G216" t="s">
        <v>80</v>
      </c>
      <c r="I216" t="s">
        <v>104</v>
      </c>
      <c r="J216" t="s">
        <v>67</v>
      </c>
      <c r="K216" t="s">
        <v>68</v>
      </c>
      <c r="L216" t="s">
        <v>81</v>
      </c>
      <c r="M216" t="s">
        <v>74</v>
      </c>
      <c r="N216" t="s">
        <v>90</v>
      </c>
      <c r="O216" t="s">
        <v>92</v>
      </c>
      <c r="U216">
        <v>5</v>
      </c>
      <c r="X216">
        <v>0</v>
      </c>
      <c r="AC216">
        <v>17</v>
      </c>
      <c r="AF216">
        <v>0</v>
      </c>
      <c r="AG216">
        <v>0</v>
      </c>
      <c r="AK216">
        <v>5</v>
      </c>
      <c r="AL216">
        <v>0</v>
      </c>
      <c r="AM216">
        <v>80</v>
      </c>
      <c r="AW216">
        <v>2</v>
      </c>
      <c r="BC216">
        <v>17.399999999999999</v>
      </c>
    </row>
    <row r="217" spans="1:55" x14ac:dyDescent="0.25">
      <c r="A217" t="str">
        <f>VLOOKUP(B217,'WQ SOE Site List'!A:B,2,FALSE)</f>
        <v>Opihi River at SH1 Bridge</v>
      </c>
      <c r="B217" t="s">
        <v>132</v>
      </c>
      <c r="C217">
        <v>1461886</v>
      </c>
      <c r="D217">
        <v>5097453</v>
      </c>
      <c r="E217" s="1">
        <v>43069</v>
      </c>
      <c r="F217" s="2">
        <v>0.4861111111111111</v>
      </c>
      <c r="G217" t="s">
        <v>80</v>
      </c>
      <c r="I217" t="s">
        <v>104</v>
      </c>
      <c r="J217" t="s">
        <v>67</v>
      </c>
      <c r="K217" t="s">
        <v>68</v>
      </c>
      <c r="L217" t="s">
        <v>81</v>
      </c>
      <c r="M217" t="s">
        <v>74</v>
      </c>
      <c r="N217" t="s">
        <v>90</v>
      </c>
      <c r="O217" t="s">
        <v>92</v>
      </c>
      <c r="U217">
        <v>15</v>
      </c>
      <c r="X217">
        <v>0</v>
      </c>
      <c r="AC217">
        <v>10</v>
      </c>
      <c r="AF217">
        <v>0</v>
      </c>
      <c r="AG217">
        <v>0</v>
      </c>
      <c r="AK217">
        <v>30</v>
      </c>
      <c r="AL217">
        <v>0</v>
      </c>
      <c r="AM217">
        <v>100</v>
      </c>
      <c r="AW217">
        <v>0</v>
      </c>
      <c r="BC217">
        <v>19</v>
      </c>
    </row>
    <row r="218" spans="1:55" x14ac:dyDescent="0.25">
      <c r="A218" t="str">
        <f>VLOOKUP(B218,'WQ SOE Site List'!A:B,2,FALSE)</f>
        <v>Opihi River at SH1 Bridge</v>
      </c>
      <c r="B218" t="s">
        <v>132</v>
      </c>
      <c r="C218">
        <v>1461886</v>
      </c>
      <c r="D218">
        <v>5097453</v>
      </c>
      <c r="E218" s="1">
        <v>43075</v>
      </c>
      <c r="F218" s="2">
        <v>0.52430555555555558</v>
      </c>
      <c r="G218" t="s">
        <v>80</v>
      </c>
      <c r="I218" t="s">
        <v>104</v>
      </c>
      <c r="J218" t="s">
        <v>67</v>
      </c>
      <c r="K218" t="s">
        <v>68</v>
      </c>
      <c r="L218" t="s">
        <v>69</v>
      </c>
      <c r="M218" t="s">
        <v>74</v>
      </c>
      <c r="N218" t="s">
        <v>90</v>
      </c>
      <c r="O218" t="s">
        <v>92</v>
      </c>
      <c r="T218">
        <v>15</v>
      </c>
      <c r="U218">
        <v>20</v>
      </c>
      <c r="AC218">
        <v>47</v>
      </c>
      <c r="AK218">
        <v>3</v>
      </c>
      <c r="AL218">
        <v>15</v>
      </c>
      <c r="AM218">
        <v>100</v>
      </c>
      <c r="BC218">
        <v>18.399999999999999</v>
      </c>
    </row>
    <row r="219" spans="1:55" x14ac:dyDescent="0.25">
      <c r="A219" t="str">
        <f>VLOOKUP(B219,'WQ SOE Site List'!A:B,2,FALSE)</f>
        <v>Opihi River at SH1 Bridge</v>
      </c>
      <c r="B219" t="s">
        <v>132</v>
      </c>
      <c r="C219">
        <v>1461886</v>
      </c>
      <c r="D219">
        <v>5097453</v>
      </c>
      <c r="E219" s="1">
        <v>43082</v>
      </c>
      <c r="F219" s="2">
        <v>0.49305555555555558</v>
      </c>
      <c r="G219" t="s">
        <v>80</v>
      </c>
      <c r="I219" t="s">
        <v>104</v>
      </c>
      <c r="J219" t="s">
        <v>86</v>
      </c>
      <c r="K219" t="s">
        <v>87</v>
      </c>
      <c r="L219" t="s">
        <v>81</v>
      </c>
      <c r="M219" t="s">
        <v>74</v>
      </c>
      <c r="N219" t="s">
        <v>90</v>
      </c>
      <c r="O219" t="s">
        <v>92</v>
      </c>
      <c r="T219">
        <v>35.5</v>
      </c>
      <c r="U219">
        <v>25</v>
      </c>
      <c r="X219">
        <v>0</v>
      </c>
      <c r="AC219">
        <v>75</v>
      </c>
      <c r="AF219">
        <v>1</v>
      </c>
      <c r="AG219">
        <v>0</v>
      </c>
      <c r="AK219">
        <v>2</v>
      </c>
      <c r="AL219">
        <v>25</v>
      </c>
      <c r="AM219">
        <v>100</v>
      </c>
      <c r="AW219">
        <v>2</v>
      </c>
      <c r="BC219">
        <v>18</v>
      </c>
    </row>
    <row r="220" spans="1:55" x14ac:dyDescent="0.25">
      <c r="A220" t="str">
        <f>VLOOKUP(B220,'WQ SOE Site List'!A:B,2,FALSE)</f>
        <v>Opihi River at SH1 Bridge</v>
      </c>
      <c r="B220" t="s">
        <v>132</v>
      </c>
      <c r="C220">
        <v>1461886</v>
      </c>
      <c r="D220">
        <v>5097453</v>
      </c>
      <c r="E220" s="1">
        <v>43089</v>
      </c>
      <c r="F220" s="2">
        <v>0.49513888888888885</v>
      </c>
      <c r="G220" t="s">
        <v>80</v>
      </c>
      <c r="I220" t="s">
        <v>104</v>
      </c>
      <c r="J220" t="s">
        <v>67</v>
      </c>
      <c r="K220" t="s">
        <v>68</v>
      </c>
      <c r="L220" t="s">
        <v>81</v>
      </c>
      <c r="M220" t="s">
        <v>74</v>
      </c>
      <c r="N220" t="s">
        <v>90</v>
      </c>
      <c r="O220" t="s">
        <v>92</v>
      </c>
      <c r="U220">
        <v>50</v>
      </c>
      <c r="X220">
        <v>0</v>
      </c>
      <c r="AC220">
        <v>30</v>
      </c>
      <c r="AF220">
        <v>1</v>
      </c>
      <c r="AG220">
        <v>0</v>
      </c>
      <c r="AK220">
        <v>0</v>
      </c>
      <c r="AL220">
        <v>50</v>
      </c>
      <c r="AM220">
        <v>95</v>
      </c>
      <c r="AW220">
        <v>1</v>
      </c>
      <c r="BC220">
        <v>19.7</v>
      </c>
    </row>
    <row r="221" spans="1:55" x14ac:dyDescent="0.25">
      <c r="A221" t="str">
        <f>VLOOKUP(B221,'WQ SOE Site List'!A:B,2,FALSE)</f>
        <v>Opihi River at SH1 Bridge</v>
      </c>
      <c r="B221" t="s">
        <v>132</v>
      </c>
      <c r="C221">
        <v>1461886</v>
      </c>
      <c r="D221">
        <v>5097453</v>
      </c>
      <c r="E221" s="1">
        <v>43104</v>
      </c>
      <c r="F221" s="2">
        <v>0.62013888888888891</v>
      </c>
      <c r="G221" t="s">
        <v>80</v>
      </c>
      <c r="I221" t="s">
        <v>104</v>
      </c>
      <c r="J221" t="s">
        <v>67</v>
      </c>
      <c r="K221" t="s">
        <v>68</v>
      </c>
      <c r="L221" t="s">
        <v>69</v>
      </c>
      <c r="M221" t="s">
        <v>74</v>
      </c>
      <c r="N221" t="s">
        <v>90</v>
      </c>
      <c r="O221" t="s">
        <v>111</v>
      </c>
      <c r="T221">
        <v>49</v>
      </c>
      <c r="U221">
        <v>50</v>
      </c>
      <c r="AC221">
        <v>30</v>
      </c>
      <c r="AF221">
        <v>0</v>
      </c>
      <c r="AG221">
        <v>0</v>
      </c>
      <c r="AK221">
        <v>0</v>
      </c>
      <c r="AL221">
        <v>50</v>
      </c>
      <c r="AM221">
        <v>100</v>
      </c>
      <c r="AW221">
        <v>2</v>
      </c>
      <c r="BC221">
        <v>23.4</v>
      </c>
    </row>
    <row r="222" spans="1:55" x14ac:dyDescent="0.25">
      <c r="A222" t="str">
        <f>VLOOKUP(B222,'WQ SOE Site List'!A:B,2,FALSE)</f>
        <v>Opihi River at SH1 Bridge</v>
      </c>
      <c r="B222" t="s">
        <v>132</v>
      </c>
      <c r="C222">
        <v>1461886</v>
      </c>
      <c r="D222">
        <v>5097453</v>
      </c>
      <c r="E222" s="1">
        <v>43110</v>
      </c>
      <c r="F222" s="2">
        <v>0.51736111111111105</v>
      </c>
      <c r="G222" t="s">
        <v>80</v>
      </c>
      <c r="I222" t="s">
        <v>104</v>
      </c>
      <c r="J222" t="s">
        <v>86</v>
      </c>
      <c r="K222" t="s">
        <v>87</v>
      </c>
      <c r="L222" t="s">
        <v>81</v>
      </c>
      <c r="M222" t="s">
        <v>74</v>
      </c>
      <c r="N222" t="s">
        <v>90</v>
      </c>
      <c r="O222" t="s">
        <v>92</v>
      </c>
      <c r="U222">
        <v>45</v>
      </c>
      <c r="X222">
        <v>0</v>
      </c>
      <c r="AC222">
        <v>63</v>
      </c>
      <c r="AF222">
        <v>1</v>
      </c>
      <c r="AG222">
        <v>0</v>
      </c>
      <c r="AK222">
        <v>3</v>
      </c>
      <c r="AL222">
        <v>50</v>
      </c>
      <c r="AM222">
        <v>100</v>
      </c>
      <c r="AW222">
        <v>2</v>
      </c>
      <c r="BC222">
        <v>18</v>
      </c>
    </row>
    <row r="223" spans="1:55" x14ac:dyDescent="0.25">
      <c r="A223" t="str">
        <f>VLOOKUP(B223,'WQ SOE Site List'!A:B,2,FALSE)</f>
        <v>Opihi River at SH1 Bridge</v>
      </c>
      <c r="B223" t="s">
        <v>132</v>
      </c>
      <c r="C223">
        <v>1461886</v>
      </c>
      <c r="D223">
        <v>5097453</v>
      </c>
      <c r="E223" s="1">
        <v>43117</v>
      </c>
      <c r="F223" s="2">
        <v>0.35416666666666669</v>
      </c>
      <c r="G223" t="s">
        <v>80</v>
      </c>
      <c r="I223" t="s">
        <v>104</v>
      </c>
      <c r="J223" t="s">
        <v>67</v>
      </c>
      <c r="K223" t="s">
        <v>68</v>
      </c>
      <c r="L223" t="s">
        <v>69</v>
      </c>
      <c r="M223" t="s">
        <v>74</v>
      </c>
      <c r="N223" t="s">
        <v>90</v>
      </c>
      <c r="O223" t="s">
        <v>92</v>
      </c>
      <c r="T223">
        <v>5.25</v>
      </c>
      <c r="U223">
        <v>10</v>
      </c>
      <c r="X223">
        <v>0</v>
      </c>
      <c r="AC223">
        <v>46</v>
      </c>
      <c r="AF223">
        <v>1</v>
      </c>
      <c r="AG223">
        <v>0</v>
      </c>
      <c r="AK223">
        <v>2</v>
      </c>
      <c r="AL223">
        <v>10</v>
      </c>
      <c r="AM223">
        <v>50</v>
      </c>
      <c r="AW223">
        <v>2</v>
      </c>
      <c r="BC223">
        <v>19</v>
      </c>
    </row>
    <row r="224" spans="1:55" x14ac:dyDescent="0.25">
      <c r="A224" t="str">
        <f>VLOOKUP(B224,'WQ SOE Site List'!A:B,2,FALSE)</f>
        <v>Opihi River at SH1 Bridge</v>
      </c>
      <c r="B224" t="s">
        <v>132</v>
      </c>
      <c r="C224">
        <v>1461886</v>
      </c>
      <c r="D224">
        <v>5097453</v>
      </c>
      <c r="E224" s="1">
        <v>43123</v>
      </c>
      <c r="F224" s="2">
        <v>0.55902777777777779</v>
      </c>
      <c r="G224" t="s">
        <v>80</v>
      </c>
      <c r="I224" t="s">
        <v>104</v>
      </c>
      <c r="J224" t="s">
        <v>67</v>
      </c>
      <c r="K224" t="s">
        <v>68</v>
      </c>
      <c r="L224" t="s">
        <v>81</v>
      </c>
      <c r="M224" t="s">
        <v>74</v>
      </c>
      <c r="N224" t="s">
        <v>90</v>
      </c>
      <c r="O224" t="s">
        <v>92</v>
      </c>
      <c r="U224">
        <v>30</v>
      </c>
      <c r="X224">
        <v>0</v>
      </c>
      <c r="AC224">
        <v>46</v>
      </c>
      <c r="AF224">
        <v>1</v>
      </c>
      <c r="AG224">
        <v>0</v>
      </c>
      <c r="AK224">
        <v>2</v>
      </c>
      <c r="AL224">
        <v>35</v>
      </c>
      <c r="AM224">
        <v>100</v>
      </c>
      <c r="AW224">
        <v>2</v>
      </c>
      <c r="BC224">
        <v>20</v>
      </c>
    </row>
    <row r="225" spans="1:55" x14ac:dyDescent="0.25">
      <c r="A225" t="str">
        <f>VLOOKUP(B225,'WQ SOE Site List'!A:B,2,FALSE)</f>
        <v>Opihi River at SH1 Bridge</v>
      </c>
      <c r="B225" t="s">
        <v>132</v>
      </c>
      <c r="C225">
        <v>1461886</v>
      </c>
      <c r="D225">
        <v>5097453</v>
      </c>
      <c r="E225" s="1">
        <v>43131</v>
      </c>
      <c r="F225" s="2">
        <v>0.55902777777777779</v>
      </c>
      <c r="G225" t="s">
        <v>80</v>
      </c>
      <c r="I225" t="s">
        <v>104</v>
      </c>
      <c r="J225" t="s">
        <v>67</v>
      </c>
      <c r="K225" t="s">
        <v>68</v>
      </c>
      <c r="L225" t="s">
        <v>69</v>
      </c>
      <c r="M225" t="s">
        <v>74</v>
      </c>
      <c r="N225" t="s">
        <v>90</v>
      </c>
      <c r="O225" t="s">
        <v>92</v>
      </c>
      <c r="T225">
        <v>23.25</v>
      </c>
      <c r="U225">
        <v>30</v>
      </c>
      <c r="X225">
        <v>0</v>
      </c>
      <c r="AC225">
        <v>109</v>
      </c>
      <c r="AF225">
        <v>1</v>
      </c>
      <c r="AG225">
        <v>0</v>
      </c>
      <c r="AK225">
        <v>5</v>
      </c>
      <c r="AL225">
        <v>30</v>
      </c>
      <c r="AM225">
        <v>100</v>
      </c>
      <c r="AW225">
        <v>1</v>
      </c>
      <c r="BC225">
        <v>25.7</v>
      </c>
    </row>
    <row r="226" spans="1:55" x14ac:dyDescent="0.25">
      <c r="A226" t="str">
        <f>VLOOKUP(B226,'WQ SOE Site List'!A:B,2,FALSE)</f>
        <v>Opihi River at SH1 Bridge</v>
      </c>
      <c r="B226" t="s">
        <v>132</v>
      </c>
      <c r="C226">
        <v>1461886</v>
      </c>
      <c r="D226">
        <v>5097453</v>
      </c>
      <c r="E226" s="1">
        <v>43139</v>
      </c>
      <c r="F226" s="2">
        <v>0.53749999999999998</v>
      </c>
      <c r="G226" t="s">
        <v>133</v>
      </c>
      <c r="I226" t="s">
        <v>104</v>
      </c>
      <c r="J226" t="s">
        <v>67</v>
      </c>
      <c r="K226" t="s">
        <v>68</v>
      </c>
      <c r="L226" t="s">
        <v>81</v>
      </c>
      <c r="M226" t="s">
        <v>78</v>
      </c>
      <c r="N226" t="s">
        <v>70</v>
      </c>
      <c r="O226" t="s">
        <v>94</v>
      </c>
      <c r="T226">
        <v>4</v>
      </c>
      <c r="AC226">
        <v>49</v>
      </c>
      <c r="BC226">
        <v>21</v>
      </c>
    </row>
    <row r="227" spans="1:55" x14ac:dyDescent="0.25">
      <c r="A227" t="str">
        <f>VLOOKUP(B227,'WQ SOE Site List'!A:B,2,FALSE)</f>
        <v>Opihi River at SH1 Bridge</v>
      </c>
      <c r="B227" t="s">
        <v>132</v>
      </c>
      <c r="C227">
        <v>1461886</v>
      </c>
      <c r="D227">
        <v>5097453</v>
      </c>
      <c r="E227" s="1">
        <v>43145</v>
      </c>
      <c r="F227" s="2">
        <v>0.52430555555555558</v>
      </c>
      <c r="G227" t="s">
        <v>80</v>
      </c>
      <c r="I227" t="s">
        <v>104</v>
      </c>
      <c r="J227" t="s">
        <v>67</v>
      </c>
      <c r="K227" t="s">
        <v>73</v>
      </c>
      <c r="L227" t="s">
        <v>81</v>
      </c>
      <c r="M227" t="s">
        <v>74</v>
      </c>
      <c r="N227" t="s">
        <v>90</v>
      </c>
      <c r="O227" t="s">
        <v>92</v>
      </c>
      <c r="U227">
        <v>10</v>
      </c>
      <c r="X227">
        <v>0</v>
      </c>
      <c r="AC227">
        <v>62</v>
      </c>
      <c r="AF227">
        <v>1</v>
      </c>
      <c r="AG227">
        <v>0</v>
      </c>
      <c r="AK227">
        <v>0</v>
      </c>
      <c r="AL227">
        <v>10</v>
      </c>
      <c r="AM227">
        <v>85</v>
      </c>
      <c r="AW227">
        <v>1</v>
      </c>
      <c r="BC227">
        <v>19.5</v>
      </c>
    </row>
    <row r="228" spans="1:55" x14ac:dyDescent="0.25">
      <c r="A228" t="str">
        <f>VLOOKUP(B228,'WQ SOE Site List'!A:B,2,FALSE)</f>
        <v>Opihi River at SH1 Bridge</v>
      </c>
      <c r="B228" t="s">
        <v>132</v>
      </c>
      <c r="C228">
        <v>1461886</v>
      </c>
      <c r="D228">
        <v>5097453</v>
      </c>
      <c r="E228" s="1">
        <v>43150</v>
      </c>
      <c r="F228" s="2">
        <v>0.51458333333333328</v>
      </c>
      <c r="G228" t="s">
        <v>80</v>
      </c>
      <c r="I228" t="s">
        <v>104</v>
      </c>
      <c r="J228" t="s">
        <v>86</v>
      </c>
      <c r="K228" t="s">
        <v>109</v>
      </c>
      <c r="L228" t="s">
        <v>69</v>
      </c>
      <c r="M228" t="s">
        <v>74</v>
      </c>
      <c r="N228" t="s">
        <v>90</v>
      </c>
      <c r="O228" t="s">
        <v>92</v>
      </c>
      <c r="U228">
        <v>10</v>
      </c>
      <c r="AC228">
        <v>185</v>
      </c>
      <c r="AF228">
        <v>10</v>
      </c>
      <c r="AG228">
        <v>10</v>
      </c>
      <c r="AL228">
        <v>80</v>
      </c>
      <c r="AM228">
        <v>80</v>
      </c>
      <c r="BC228">
        <v>18.399999999999999</v>
      </c>
    </row>
    <row r="229" spans="1:55" x14ac:dyDescent="0.25">
      <c r="A229" t="str">
        <f>VLOOKUP(B229,'WQ SOE Site List'!A:B,2,FALSE)</f>
        <v>Opihi River at SH1 Bridge</v>
      </c>
      <c r="B229" t="s">
        <v>132</v>
      </c>
      <c r="C229">
        <v>1461886</v>
      </c>
      <c r="D229">
        <v>5097453</v>
      </c>
      <c r="E229" s="1">
        <v>43167</v>
      </c>
      <c r="F229" s="2">
        <v>0.46597222222222223</v>
      </c>
      <c r="G229" t="s">
        <v>80</v>
      </c>
      <c r="I229" t="s">
        <v>104</v>
      </c>
      <c r="J229" t="s">
        <v>67</v>
      </c>
      <c r="K229" t="s">
        <v>73</v>
      </c>
      <c r="L229" t="s">
        <v>81</v>
      </c>
      <c r="M229" t="s">
        <v>78</v>
      </c>
      <c r="N229" t="s">
        <v>82</v>
      </c>
      <c r="O229" t="s">
        <v>84</v>
      </c>
      <c r="AC229">
        <v>193</v>
      </c>
      <c r="BC229">
        <v>16.100000000000001</v>
      </c>
    </row>
    <row r="230" spans="1:55" x14ac:dyDescent="0.25">
      <c r="A230" t="str">
        <f>VLOOKUP(B230,'WQ SOE Site List'!A:B,2,FALSE)</f>
        <v>Opihi River at SH1 Bridge</v>
      </c>
      <c r="B230" t="s">
        <v>132</v>
      </c>
      <c r="C230">
        <v>1461886</v>
      </c>
      <c r="D230">
        <v>5097453</v>
      </c>
      <c r="E230" s="1">
        <v>43171</v>
      </c>
      <c r="F230" s="2">
        <v>0.57916666666666672</v>
      </c>
      <c r="G230" t="s">
        <v>80</v>
      </c>
      <c r="I230" t="s">
        <v>104</v>
      </c>
      <c r="J230" t="s">
        <v>67</v>
      </c>
      <c r="K230" t="s">
        <v>68</v>
      </c>
      <c r="L230" t="s">
        <v>81</v>
      </c>
      <c r="M230" t="s">
        <v>74</v>
      </c>
      <c r="N230" t="s">
        <v>90</v>
      </c>
      <c r="O230" t="s">
        <v>88</v>
      </c>
      <c r="U230">
        <v>0</v>
      </c>
      <c r="X230">
        <v>0</v>
      </c>
      <c r="AC230">
        <v>72</v>
      </c>
      <c r="AF230">
        <v>0</v>
      </c>
      <c r="AG230">
        <v>0</v>
      </c>
      <c r="AK230">
        <v>0</v>
      </c>
      <c r="AL230">
        <v>0</v>
      </c>
      <c r="AM230">
        <v>60</v>
      </c>
      <c r="AW230">
        <v>5</v>
      </c>
      <c r="BC230">
        <v>18.3</v>
      </c>
    </row>
    <row r="231" spans="1:55" x14ac:dyDescent="0.25">
      <c r="A231" t="str">
        <f>VLOOKUP(B231,'WQ SOE Site List'!A:B,2,FALSE)</f>
        <v>Opihi River at SH1 Bridge</v>
      </c>
      <c r="B231" t="s">
        <v>132</v>
      </c>
      <c r="C231">
        <v>1461886</v>
      </c>
      <c r="D231">
        <v>5097453</v>
      </c>
      <c r="E231" s="1">
        <v>43425</v>
      </c>
      <c r="F231" s="2">
        <v>0.58263888888888882</v>
      </c>
      <c r="G231" t="s">
        <v>80</v>
      </c>
      <c r="I231" t="s">
        <v>104</v>
      </c>
      <c r="J231" t="s">
        <v>86</v>
      </c>
      <c r="K231" t="s">
        <v>73</v>
      </c>
      <c r="L231" t="s">
        <v>81</v>
      </c>
      <c r="M231" t="s">
        <v>78</v>
      </c>
      <c r="N231" t="s">
        <v>82</v>
      </c>
      <c r="O231" t="s">
        <v>84</v>
      </c>
      <c r="AC231" t="s">
        <v>66</v>
      </c>
      <c r="BC231">
        <v>12</v>
      </c>
    </row>
    <row r="232" spans="1:55" x14ac:dyDescent="0.25">
      <c r="A232" t="str">
        <f>VLOOKUP(B232,'WQ SOE Site List'!A:B,2,FALSE)</f>
        <v>Opihi River at SH1 Bridge</v>
      </c>
      <c r="B232" t="s">
        <v>132</v>
      </c>
      <c r="C232">
        <v>1461886</v>
      </c>
      <c r="D232">
        <v>5097453</v>
      </c>
      <c r="E232" s="1">
        <v>43427</v>
      </c>
      <c r="F232" s="2">
        <v>0.61388888888888882</v>
      </c>
      <c r="G232" t="s">
        <v>80</v>
      </c>
      <c r="I232" t="s">
        <v>104</v>
      </c>
      <c r="J232" t="s">
        <v>67</v>
      </c>
      <c r="K232" t="s">
        <v>73</v>
      </c>
      <c r="L232" t="s">
        <v>81</v>
      </c>
      <c r="M232" t="s">
        <v>78</v>
      </c>
      <c r="N232" t="s">
        <v>82</v>
      </c>
      <c r="AC232">
        <v>1986</v>
      </c>
      <c r="BC232">
        <v>14</v>
      </c>
    </row>
    <row r="233" spans="1:55" x14ac:dyDescent="0.25">
      <c r="A233" t="str">
        <f>VLOOKUP(B233,'WQ SOE Site List'!A:B,2,FALSE)</f>
        <v>Opihi River at SH1 Bridge</v>
      </c>
      <c r="B233" t="s">
        <v>132</v>
      </c>
      <c r="C233">
        <v>1461886</v>
      </c>
      <c r="D233">
        <v>5097453</v>
      </c>
      <c r="E233" s="1">
        <v>43433</v>
      </c>
      <c r="F233" s="2">
        <v>0.58263888888888882</v>
      </c>
      <c r="G233" t="s">
        <v>80</v>
      </c>
      <c r="I233" t="s">
        <v>104</v>
      </c>
      <c r="J233" t="s">
        <v>67</v>
      </c>
      <c r="K233" t="s">
        <v>73</v>
      </c>
      <c r="L233" t="s">
        <v>81</v>
      </c>
      <c r="M233" t="s">
        <v>78</v>
      </c>
      <c r="N233" t="s">
        <v>82</v>
      </c>
      <c r="O233" t="s">
        <v>84</v>
      </c>
      <c r="AC233">
        <v>276</v>
      </c>
      <c r="BC233">
        <v>14</v>
      </c>
    </row>
    <row r="234" spans="1:55" x14ac:dyDescent="0.25">
      <c r="A234" t="str">
        <f>VLOOKUP(B234,'WQ SOE Site List'!A:B,2,FALSE)</f>
        <v>Opihi River at SH1 Bridge</v>
      </c>
      <c r="B234" t="s">
        <v>132</v>
      </c>
      <c r="C234">
        <v>1461886</v>
      </c>
      <c r="D234">
        <v>5097453</v>
      </c>
      <c r="E234" s="1">
        <v>43439</v>
      </c>
      <c r="F234" s="2">
        <v>0.56944444444444442</v>
      </c>
      <c r="I234" t="s">
        <v>104</v>
      </c>
      <c r="J234" t="s">
        <v>86</v>
      </c>
      <c r="K234" t="s">
        <v>87</v>
      </c>
      <c r="L234" t="s">
        <v>81</v>
      </c>
      <c r="M234" t="s">
        <v>74</v>
      </c>
      <c r="N234" t="s">
        <v>90</v>
      </c>
      <c r="O234" t="s">
        <v>92</v>
      </c>
      <c r="U234">
        <v>0</v>
      </c>
      <c r="X234">
        <v>0</v>
      </c>
      <c r="AC234">
        <v>60</v>
      </c>
      <c r="AF234">
        <v>1</v>
      </c>
      <c r="AG234">
        <v>0</v>
      </c>
      <c r="AK234">
        <v>0</v>
      </c>
      <c r="AL234">
        <v>0</v>
      </c>
      <c r="AM234">
        <v>0</v>
      </c>
      <c r="AW234">
        <v>1</v>
      </c>
      <c r="BC234">
        <v>16</v>
      </c>
    </row>
    <row r="235" spans="1:55" x14ac:dyDescent="0.25">
      <c r="A235" t="str">
        <f>VLOOKUP(B235,'WQ SOE Site List'!A:B,2,FALSE)</f>
        <v>Opihi River at SH1 Bridge</v>
      </c>
      <c r="B235" t="s">
        <v>132</v>
      </c>
      <c r="C235">
        <v>1461886</v>
      </c>
      <c r="D235">
        <v>5097453</v>
      </c>
      <c r="E235" s="1">
        <v>43446</v>
      </c>
      <c r="F235" s="2">
        <v>0.51944444444444449</v>
      </c>
      <c r="G235" t="s">
        <v>80</v>
      </c>
      <c r="I235" t="s">
        <v>104</v>
      </c>
      <c r="J235" t="s">
        <v>67</v>
      </c>
      <c r="K235" t="s">
        <v>73</v>
      </c>
      <c r="L235" t="s">
        <v>81</v>
      </c>
      <c r="M235" t="s">
        <v>74</v>
      </c>
      <c r="N235" t="s">
        <v>90</v>
      </c>
      <c r="O235" t="s">
        <v>92</v>
      </c>
      <c r="U235">
        <v>0</v>
      </c>
      <c r="X235">
        <v>0</v>
      </c>
      <c r="AC235">
        <v>85</v>
      </c>
      <c r="AF235">
        <v>1</v>
      </c>
      <c r="AG235">
        <v>0</v>
      </c>
      <c r="AK235">
        <v>1</v>
      </c>
      <c r="AL235">
        <v>1</v>
      </c>
      <c r="AM235">
        <v>5</v>
      </c>
      <c r="AW235">
        <v>1</v>
      </c>
      <c r="BC235">
        <v>15.6</v>
      </c>
    </row>
    <row r="236" spans="1:55" x14ac:dyDescent="0.25">
      <c r="A236" t="str">
        <f>VLOOKUP(B236,'WQ SOE Site List'!A:B,2,FALSE)</f>
        <v>Opihi River at SH1 Bridge</v>
      </c>
      <c r="B236" t="s">
        <v>132</v>
      </c>
      <c r="C236">
        <v>1461886</v>
      </c>
      <c r="D236">
        <v>5097453</v>
      </c>
      <c r="E236" s="1">
        <v>43453</v>
      </c>
      <c r="F236" s="2">
        <v>0.57430555555555551</v>
      </c>
      <c r="G236" t="s">
        <v>80</v>
      </c>
      <c r="I236" t="s">
        <v>104</v>
      </c>
      <c r="J236" t="s">
        <v>67</v>
      </c>
      <c r="K236" t="s">
        <v>73</v>
      </c>
      <c r="L236" t="s">
        <v>81</v>
      </c>
      <c r="M236" t="s">
        <v>78</v>
      </c>
      <c r="N236" t="s">
        <v>70</v>
      </c>
      <c r="O236" t="s">
        <v>88</v>
      </c>
      <c r="AC236">
        <v>118</v>
      </c>
      <c r="BC236">
        <v>16.5</v>
      </c>
    </row>
    <row r="237" spans="1:55" x14ac:dyDescent="0.25">
      <c r="A237" t="str">
        <f>VLOOKUP(B237,'WQ SOE Site List'!A:B,2,FALSE)</f>
        <v>Opihi River at SH1 Bridge</v>
      </c>
      <c r="B237" t="s">
        <v>132</v>
      </c>
      <c r="C237">
        <v>1461886</v>
      </c>
      <c r="D237">
        <v>5097453</v>
      </c>
      <c r="E237" s="1">
        <v>43468</v>
      </c>
      <c r="F237" s="2">
        <v>0.5708333333333333</v>
      </c>
      <c r="G237" t="s">
        <v>80</v>
      </c>
      <c r="I237" t="s">
        <v>104</v>
      </c>
      <c r="J237" t="s">
        <v>67</v>
      </c>
      <c r="K237" t="s">
        <v>68</v>
      </c>
      <c r="L237" t="s">
        <v>81</v>
      </c>
      <c r="M237" t="s">
        <v>74</v>
      </c>
      <c r="N237" t="s">
        <v>90</v>
      </c>
      <c r="O237" t="s">
        <v>92</v>
      </c>
      <c r="U237">
        <v>2</v>
      </c>
      <c r="X237">
        <v>0</v>
      </c>
      <c r="AC237">
        <v>24</v>
      </c>
      <c r="AF237">
        <v>0</v>
      </c>
      <c r="AG237">
        <v>0</v>
      </c>
      <c r="AK237">
        <v>30</v>
      </c>
      <c r="AL237">
        <v>20</v>
      </c>
      <c r="AM237">
        <v>90</v>
      </c>
      <c r="AW237">
        <v>1</v>
      </c>
      <c r="BC237">
        <v>21.4</v>
      </c>
    </row>
    <row r="238" spans="1:55" x14ac:dyDescent="0.25">
      <c r="A238" t="str">
        <f>VLOOKUP(B238,'WQ SOE Site List'!A:B,2,FALSE)</f>
        <v>Opihi River at SH1 Bridge</v>
      </c>
      <c r="B238" t="s">
        <v>132</v>
      </c>
      <c r="C238">
        <v>1461886</v>
      </c>
      <c r="D238">
        <v>5097453</v>
      </c>
      <c r="E238" s="1">
        <v>43474</v>
      </c>
      <c r="F238" s="2">
        <v>0.53680555555555554</v>
      </c>
      <c r="G238" t="s">
        <v>134</v>
      </c>
      <c r="I238" t="s">
        <v>104</v>
      </c>
      <c r="J238" t="s">
        <v>67</v>
      </c>
      <c r="K238" t="s">
        <v>68</v>
      </c>
      <c r="L238" t="s">
        <v>69</v>
      </c>
      <c r="M238" t="s">
        <v>74</v>
      </c>
      <c r="N238" t="s">
        <v>90</v>
      </c>
      <c r="O238" t="s">
        <v>111</v>
      </c>
      <c r="U238">
        <v>1</v>
      </c>
      <c r="X238">
        <v>0</v>
      </c>
      <c r="AC238">
        <v>26</v>
      </c>
      <c r="AF238">
        <v>0</v>
      </c>
      <c r="AG238">
        <v>0</v>
      </c>
      <c r="AK238">
        <v>15</v>
      </c>
      <c r="AL238">
        <v>0</v>
      </c>
      <c r="AM238">
        <v>90</v>
      </c>
      <c r="AW238">
        <v>1</v>
      </c>
      <c r="BC238">
        <v>20.3</v>
      </c>
    </row>
    <row r="239" spans="1:55" x14ac:dyDescent="0.25">
      <c r="A239" t="str">
        <f>VLOOKUP(B239,'WQ SOE Site List'!A:B,2,FALSE)</f>
        <v>Opihi River at SH1 Bridge</v>
      </c>
      <c r="B239" t="s">
        <v>132</v>
      </c>
      <c r="C239">
        <v>1461886</v>
      </c>
      <c r="D239">
        <v>5097453</v>
      </c>
      <c r="E239" s="1">
        <v>43481</v>
      </c>
      <c r="F239" s="2">
        <v>0.56666666666666665</v>
      </c>
      <c r="G239" t="s">
        <v>80</v>
      </c>
      <c r="I239" t="s">
        <v>104</v>
      </c>
      <c r="J239" t="s">
        <v>67</v>
      </c>
      <c r="K239" t="s">
        <v>68</v>
      </c>
      <c r="L239" t="s">
        <v>81</v>
      </c>
      <c r="M239" t="s">
        <v>74</v>
      </c>
      <c r="N239" t="s">
        <v>90</v>
      </c>
      <c r="O239" t="s">
        <v>92</v>
      </c>
      <c r="U239">
        <v>2</v>
      </c>
      <c r="X239">
        <v>0</v>
      </c>
      <c r="AC239">
        <v>50</v>
      </c>
      <c r="AF239">
        <v>1</v>
      </c>
      <c r="AG239">
        <v>0</v>
      </c>
      <c r="AK239">
        <v>0</v>
      </c>
      <c r="AL239">
        <v>10</v>
      </c>
      <c r="AM239">
        <v>80</v>
      </c>
      <c r="AW239">
        <v>1</v>
      </c>
      <c r="BC239">
        <v>19.899999999999999</v>
      </c>
    </row>
    <row r="240" spans="1:55" x14ac:dyDescent="0.25">
      <c r="A240" t="str">
        <f>VLOOKUP(B240,'WQ SOE Site List'!A:B,2,FALSE)</f>
        <v>Opihi River at SH1 Bridge</v>
      </c>
      <c r="B240" t="s">
        <v>132</v>
      </c>
      <c r="C240">
        <v>1461886</v>
      </c>
      <c r="D240">
        <v>5097453</v>
      </c>
      <c r="E240" s="1">
        <v>43488</v>
      </c>
      <c r="F240" s="2">
        <v>0.57152777777777775</v>
      </c>
      <c r="G240" t="s">
        <v>80</v>
      </c>
      <c r="I240" t="s">
        <v>104</v>
      </c>
      <c r="J240" t="s">
        <v>86</v>
      </c>
      <c r="K240" t="s">
        <v>68</v>
      </c>
      <c r="L240" t="s">
        <v>81</v>
      </c>
      <c r="M240" t="s">
        <v>74</v>
      </c>
      <c r="N240" t="s">
        <v>90</v>
      </c>
      <c r="O240" t="s">
        <v>92</v>
      </c>
      <c r="U240">
        <v>5</v>
      </c>
      <c r="X240">
        <v>0</v>
      </c>
      <c r="AC240">
        <v>99</v>
      </c>
      <c r="AF240">
        <v>0</v>
      </c>
      <c r="AG240">
        <v>0</v>
      </c>
      <c r="AK240">
        <v>0</v>
      </c>
      <c r="AL240">
        <v>10</v>
      </c>
      <c r="AM240">
        <v>60</v>
      </c>
      <c r="AW240">
        <v>1</v>
      </c>
      <c r="BC240">
        <v>21.9</v>
      </c>
    </row>
    <row r="241" spans="1:56" x14ac:dyDescent="0.25">
      <c r="A241" t="str">
        <f>VLOOKUP(B241,'WQ SOE Site List'!A:B,2,FALSE)</f>
        <v>Opihi River at SH1 Bridge</v>
      </c>
      <c r="B241" t="s">
        <v>132</v>
      </c>
      <c r="C241">
        <v>1461886</v>
      </c>
      <c r="D241">
        <v>5097453</v>
      </c>
      <c r="E241" s="1">
        <v>43496</v>
      </c>
      <c r="F241" s="2">
        <v>0.32291666666666669</v>
      </c>
      <c r="G241" t="s">
        <v>80</v>
      </c>
      <c r="I241" t="s">
        <v>104</v>
      </c>
      <c r="J241" t="s">
        <v>67</v>
      </c>
      <c r="K241" t="s">
        <v>68</v>
      </c>
      <c r="L241" t="s">
        <v>81</v>
      </c>
      <c r="M241" t="s">
        <v>74</v>
      </c>
      <c r="N241" t="s">
        <v>90</v>
      </c>
      <c r="O241" t="s">
        <v>92</v>
      </c>
      <c r="U241">
        <v>0</v>
      </c>
      <c r="X241">
        <v>0</v>
      </c>
      <c r="AC241">
        <v>49</v>
      </c>
      <c r="AF241">
        <v>1</v>
      </c>
      <c r="AG241">
        <v>0</v>
      </c>
      <c r="AK241">
        <v>3</v>
      </c>
      <c r="AL241">
        <v>20</v>
      </c>
      <c r="AM241">
        <v>45</v>
      </c>
      <c r="AW241">
        <v>1</v>
      </c>
      <c r="BC241">
        <v>19.8</v>
      </c>
    </row>
    <row r="242" spans="1:56" x14ac:dyDescent="0.25">
      <c r="A242" t="str">
        <f>VLOOKUP(B242,'WQ SOE Site List'!A:B,2,FALSE)</f>
        <v>Opihi River at SH1 Bridge</v>
      </c>
      <c r="B242" t="s">
        <v>132</v>
      </c>
      <c r="C242">
        <v>1461886</v>
      </c>
      <c r="D242">
        <v>5097453</v>
      </c>
      <c r="E242" s="1">
        <v>43504</v>
      </c>
      <c r="F242" s="2">
        <v>0.57222222222222219</v>
      </c>
      <c r="G242" t="s">
        <v>80</v>
      </c>
      <c r="I242" t="s">
        <v>104</v>
      </c>
      <c r="J242" t="s">
        <v>67</v>
      </c>
      <c r="K242" t="s">
        <v>68</v>
      </c>
      <c r="L242" t="s">
        <v>81</v>
      </c>
      <c r="M242" t="s">
        <v>74</v>
      </c>
      <c r="N242" t="s">
        <v>90</v>
      </c>
      <c r="O242" t="s">
        <v>92</v>
      </c>
      <c r="U242">
        <v>10</v>
      </c>
      <c r="X242">
        <v>0</v>
      </c>
      <c r="AC242">
        <v>67</v>
      </c>
      <c r="AF242">
        <v>0</v>
      </c>
      <c r="AG242">
        <v>0</v>
      </c>
      <c r="AK242">
        <v>1</v>
      </c>
      <c r="AL242">
        <v>30</v>
      </c>
      <c r="AM242">
        <v>80</v>
      </c>
      <c r="AW242">
        <v>1</v>
      </c>
      <c r="BC242">
        <v>23.5</v>
      </c>
    </row>
    <row r="243" spans="1:56" x14ac:dyDescent="0.25">
      <c r="A243" t="str">
        <f>VLOOKUP(B243,'WQ SOE Site List'!A:B,2,FALSE)</f>
        <v>Opihi River at SH1 Bridge</v>
      </c>
      <c r="B243" t="s">
        <v>132</v>
      </c>
      <c r="C243">
        <v>1461886</v>
      </c>
      <c r="D243">
        <v>5097453</v>
      </c>
      <c r="E243" s="1">
        <v>43509</v>
      </c>
      <c r="F243" s="2">
        <v>0.57986111111111105</v>
      </c>
      <c r="G243" t="s">
        <v>80</v>
      </c>
      <c r="I243" t="s">
        <v>104</v>
      </c>
      <c r="J243" t="s">
        <v>67</v>
      </c>
      <c r="K243" t="s">
        <v>68</v>
      </c>
      <c r="L243" t="s">
        <v>81</v>
      </c>
      <c r="M243" t="s">
        <v>74</v>
      </c>
      <c r="N243" t="s">
        <v>90</v>
      </c>
      <c r="O243" t="s">
        <v>92</v>
      </c>
      <c r="U243">
        <v>10</v>
      </c>
      <c r="X243">
        <v>0</v>
      </c>
      <c r="AC243">
        <v>43</v>
      </c>
      <c r="AF243">
        <v>0</v>
      </c>
      <c r="AG243">
        <v>1</v>
      </c>
      <c r="AK243">
        <v>3</v>
      </c>
      <c r="AL243">
        <v>20</v>
      </c>
      <c r="AM243">
        <v>75</v>
      </c>
      <c r="AW243">
        <v>1</v>
      </c>
      <c r="BC243">
        <v>23</v>
      </c>
    </row>
    <row r="244" spans="1:56" x14ac:dyDescent="0.25">
      <c r="A244" t="str">
        <f>VLOOKUP(B244,'WQ SOE Site List'!A:B,2,FALSE)</f>
        <v>Opihi River at SH1 Bridge</v>
      </c>
      <c r="B244" t="s">
        <v>132</v>
      </c>
      <c r="C244">
        <v>1461886</v>
      </c>
      <c r="D244">
        <v>5097453</v>
      </c>
      <c r="E244" s="1">
        <v>43518</v>
      </c>
      <c r="F244" s="2">
        <v>0.57152777777777775</v>
      </c>
      <c r="G244" t="s">
        <v>135</v>
      </c>
      <c r="I244" t="s">
        <v>104</v>
      </c>
      <c r="J244" t="s">
        <v>67</v>
      </c>
      <c r="K244" t="s">
        <v>73</v>
      </c>
      <c r="L244" t="s">
        <v>81</v>
      </c>
      <c r="M244" t="s">
        <v>74</v>
      </c>
      <c r="N244" t="s">
        <v>90</v>
      </c>
      <c r="O244" t="s">
        <v>92</v>
      </c>
      <c r="U244">
        <v>2</v>
      </c>
      <c r="X244">
        <v>0</v>
      </c>
      <c r="AC244">
        <v>56</v>
      </c>
      <c r="AF244">
        <v>0</v>
      </c>
      <c r="AG244">
        <v>0</v>
      </c>
      <c r="AK244">
        <v>2</v>
      </c>
      <c r="AL244">
        <v>3</v>
      </c>
      <c r="AM244">
        <v>85</v>
      </c>
      <c r="AW244">
        <v>5</v>
      </c>
      <c r="BC244">
        <v>18.600000000000001</v>
      </c>
    </row>
    <row r="245" spans="1:56" x14ac:dyDescent="0.25">
      <c r="A245" t="str">
        <f>VLOOKUP(B245,'WQ SOE Site List'!A:B,2,FALSE)</f>
        <v>Opihi River at SH1 Bridge</v>
      </c>
      <c r="B245" t="s">
        <v>132</v>
      </c>
      <c r="C245">
        <v>1461886</v>
      </c>
      <c r="D245">
        <v>5097453</v>
      </c>
      <c r="E245" s="1">
        <v>43523</v>
      </c>
      <c r="F245" s="2">
        <v>0.57986111111111105</v>
      </c>
      <c r="G245" t="s">
        <v>80</v>
      </c>
      <c r="I245" t="s">
        <v>104</v>
      </c>
      <c r="J245" t="s">
        <v>67</v>
      </c>
      <c r="K245" t="s">
        <v>68</v>
      </c>
      <c r="L245" t="s">
        <v>81</v>
      </c>
      <c r="M245" t="s">
        <v>74</v>
      </c>
      <c r="N245" t="s">
        <v>90</v>
      </c>
      <c r="O245" t="s">
        <v>92</v>
      </c>
      <c r="U245">
        <v>7</v>
      </c>
      <c r="X245">
        <v>0</v>
      </c>
      <c r="AC245">
        <v>84</v>
      </c>
      <c r="AF245">
        <v>0</v>
      </c>
      <c r="AG245">
        <v>0</v>
      </c>
      <c r="AK245">
        <v>5</v>
      </c>
      <c r="AL245">
        <v>10</v>
      </c>
      <c r="AM245">
        <v>85</v>
      </c>
      <c r="AW245">
        <v>2</v>
      </c>
      <c r="BC245">
        <v>18.600000000000001</v>
      </c>
    </row>
    <row r="246" spans="1:56" x14ac:dyDescent="0.25">
      <c r="A246" t="str">
        <f>VLOOKUP(B246,'WQ SOE Site List'!A:B,2,FALSE)</f>
        <v>Opihi River at SH1 Bridge</v>
      </c>
      <c r="B246" t="s">
        <v>132</v>
      </c>
      <c r="C246">
        <v>1461886</v>
      </c>
      <c r="D246">
        <v>5097453</v>
      </c>
      <c r="E246" s="1">
        <v>43528</v>
      </c>
      <c r="F246" s="2">
        <v>0.56041666666666667</v>
      </c>
      <c r="G246" t="s">
        <v>80</v>
      </c>
      <c r="I246" t="s">
        <v>104</v>
      </c>
      <c r="J246" t="s">
        <v>67</v>
      </c>
      <c r="K246" t="s">
        <v>68</v>
      </c>
      <c r="L246" t="s">
        <v>81</v>
      </c>
      <c r="M246" t="s">
        <v>74</v>
      </c>
      <c r="N246" t="s">
        <v>90</v>
      </c>
      <c r="O246" t="s">
        <v>92</v>
      </c>
      <c r="U246">
        <v>3</v>
      </c>
      <c r="X246">
        <v>0</v>
      </c>
      <c r="AC246">
        <v>35</v>
      </c>
      <c r="AF246">
        <v>0</v>
      </c>
      <c r="AG246">
        <v>0</v>
      </c>
      <c r="AK246">
        <v>3</v>
      </c>
      <c r="AL246">
        <v>10</v>
      </c>
      <c r="AM246">
        <v>90</v>
      </c>
      <c r="AW246">
        <v>2</v>
      </c>
      <c r="BC246">
        <v>20.2</v>
      </c>
    </row>
    <row r="247" spans="1:56" x14ac:dyDescent="0.25">
      <c r="A247" t="str">
        <f>VLOOKUP(B247,'WQ SOE Site List'!A:B,2,FALSE)</f>
        <v>Temuka R. Manse Bridge</v>
      </c>
      <c r="B247" t="s">
        <v>136</v>
      </c>
      <c r="C247">
        <v>1461688</v>
      </c>
      <c r="D247">
        <v>5099486</v>
      </c>
      <c r="E247" s="1">
        <v>42746</v>
      </c>
      <c r="F247" s="2">
        <v>0.32777777777777778</v>
      </c>
      <c r="G247" t="s">
        <v>60</v>
      </c>
      <c r="I247" t="s">
        <v>97</v>
      </c>
      <c r="J247" t="s">
        <v>67</v>
      </c>
      <c r="K247" t="s">
        <v>68</v>
      </c>
      <c r="L247" t="s">
        <v>69</v>
      </c>
      <c r="M247" t="s">
        <v>95</v>
      </c>
      <c r="N247" t="s">
        <v>90</v>
      </c>
      <c r="O247" t="s">
        <v>92</v>
      </c>
      <c r="P247" t="s">
        <v>77</v>
      </c>
      <c r="Q247">
        <v>5.75</v>
      </c>
      <c r="S247">
        <v>15.58</v>
      </c>
      <c r="V247">
        <v>1</v>
      </c>
      <c r="W247">
        <v>1</v>
      </c>
      <c r="Y247">
        <v>0</v>
      </c>
      <c r="Z247">
        <v>8.32</v>
      </c>
      <c r="AA247">
        <v>81</v>
      </c>
      <c r="AB247">
        <v>6.3E-3</v>
      </c>
      <c r="AC247">
        <v>80</v>
      </c>
      <c r="AE247">
        <v>0</v>
      </c>
      <c r="AH247">
        <v>1</v>
      </c>
      <c r="AI247">
        <v>5</v>
      </c>
      <c r="AJ247">
        <v>1.7</v>
      </c>
      <c r="AN247">
        <v>0</v>
      </c>
      <c r="AO247">
        <v>0</v>
      </c>
      <c r="AP247">
        <v>0</v>
      </c>
      <c r="AQ247">
        <v>0</v>
      </c>
      <c r="AR247">
        <v>75</v>
      </c>
      <c r="AS247">
        <v>5</v>
      </c>
      <c r="AT247">
        <v>1</v>
      </c>
      <c r="AU247">
        <v>0</v>
      </c>
      <c r="AV247">
        <v>80</v>
      </c>
      <c r="AX247">
        <v>2</v>
      </c>
      <c r="AY247">
        <v>1.68</v>
      </c>
      <c r="AZ247">
        <v>1.4E-2</v>
      </c>
      <c r="BA247" t="s">
        <v>96</v>
      </c>
      <c r="BB247">
        <v>0.3</v>
      </c>
      <c r="BC247">
        <v>14.1</v>
      </c>
      <c r="BD247">
        <v>7.17</v>
      </c>
    </row>
    <row r="248" spans="1:56" x14ac:dyDescent="0.25">
      <c r="A248" t="str">
        <f>VLOOKUP(B248,'WQ SOE Site List'!A:B,2,FALSE)</f>
        <v>Temuka R. Manse Bridge</v>
      </c>
      <c r="B248" t="s">
        <v>136</v>
      </c>
      <c r="C248">
        <v>1461688</v>
      </c>
      <c r="D248">
        <v>5099486</v>
      </c>
      <c r="E248" s="1">
        <v>42781</v>
      </c>
      <c r="F248" s="2">
        <v>0.33819444444444446</v>
      </c>
      <c r="G248" t="s">
        <v>60</v>
      </c>
      <c r="I248" t="s">
        <v>97</v>
      </c>
      <c r="J248" t="s">
        <v>67</v>
      </c>
      <c r="K248" t="s">
        <v>68</v>
      </c>
      <c r="L248" t="s">
        <v>69</v>
      </c>
      <c r="M248" t="s">
        <v>95</v>
      </c>
      <c r="N248" t="s">
        <v>90</v>
      </c>
      <c r="O248" t="s">
        <v>92</v>
      </c>
      <c r="P248" t="s">
        <v>77</v>
      </c>
      <c r="Q248">
        <v>6.7</v>
      </c>
      <c r="S248">
        <v>14.75</v>
      </c>
      <c r="V248">
        <v>1</v>
      </c>
      <c r="W248">
        <v>1</v>
      </c>
      <c r="Y248">
        <v>0</v>
      </c>
      <c r="Z248">
        <v>8.27</v>
      </c>
      <c r="AA248">
        <v>80</v>
      </c>
      <c r="AB248">
        <v>9.4999999999999998E-3</v>
      </c>
      <c r="AC248">
        <v>76</v>
      </c>
      <c r="AE248">
        <v>1</v>
      </c>
      <c r="AH248">
        <v>1</v>
      </c>
      <c r="AI248">
        <v>10</v>
      </c>
      <c r="AJ248">
        <v>1.68</v>
      </c>
      <c r="AN248">
        <v>0</v>
      </c>
      <c r="AO248">
        <v>0</v>
      </c>
      <c r="AP248">
        <v>0</v>
      </c>
      <c r="AQ248">
        <v>0</v>
      </c>
      <c r="AR248">
        <v>85</v>
      </c>
      <c r="AS248">
        <v>0</v>
      </c>
      <c r="AT248">
        <v>1</v>
      </c>
      <c r="AU248">
        <v>0</v>
      </c>
      <c r="AV248">
        <v>85</v>
      </c>
      <c r="AX248">
        <v>2</v>
      </c>
      <c r="AY248">
        <v>1.85</v>
      </c>
      <c r="AZ248">
        <v>1.2E-2</v>
      </c>
      <c r="BA248">
        <v>0.7</v>
      </c>
      <c r="BB248">
        <v>0.3</v>
      </c>
      <c r="BC248">
        <v>13.6</v>
      </c>
      <c r="BD248">
        <v>6.5</v>
      </c>
    </row>
    <row r="249" spans="1:56" x14ac:dyDescent="0.25">
      <c r="A249" t="str">
        <f>VLOOKUP(B249,'WQ SOE Site List'!A:B,2,FALSE)</f>
        <v>Temuka R. Manse Bridge</v>
      </c>
      <c r="B249" t="s">
        <v>136</v>
      </c>
      <c r="C249">
        <v>1461688</v>
      </c>
      <c r="D249">
        <v>5099486</v>
      </c>
      <c r="E249" s="1">
        <v>42803</v>
      </c>
      <c r="F249" s="2">
        <v>0.33263888888888887</v>
      </c>
      <c r="G249" t="s">
        <v>60</v>
      </c>
      <c r="I249" t="s">
        <v>97</v>
      </c>
      <c r="J249" t="s">
        <v>67</v>
      </c>
      <c r="K249" t="s">
        <v>68</v>
      </c>
      <c r="L249" t="s">
        <v>69</v>
      </c>
      <c r="M249" t="s">
        <v>95</v>
      </c>
      <c r="N249" t="s">
        <v>90</v>
      </c>
      <c r="O249" t="s">
        <v>92</v>
      </c>
      <c r="P249" t="s">
        <v>77</v>
      </c>
      <c r="Q249">
        <v>7.85</v>
      </c>
      <c r="S249">
        <v>14.85</v>
      </c>
      <c r="V249">
        <v>1</v>
      </c>
      <c r="W249">
        <v>1</v>
      </c>
      <c r="Y249">
        <v>0</v>
      </c>
      <c r="Z249">
        <v>8.4600000000000009</v>
      </c>
      <c r="AA249">
        <v>80.2</v>
      </c>
      <c r="AB249">
        <v>4.7999999999999996E-3</v>
      </c>
      <c r="AC249">
        <v>93</v>
      </c>
      <c r="AE249">
        <v>2</v>
      </c>
      <c r="AH249">
        <v>1</v>
      </c>
      <c r="AI249">
        <v>35</v>
      </c>
      <c r="AJ249">
        <v>1.51</v>
      </c>
      <c r="AN249">
        <v>1</v>
      </c>
      <c r="AO249">
        <v>1</v>
      </c>
      <c r="AP249">
        <v>0</v>
      </c>
      <c r="AQ249">
        <v>1</v>
      </c>
      <c r="AR249">
        <v>55</v>
      </c>
      <c r="AS249">
        <v>2</v>
      </c>
      <c r="AT249">
        <v>1</v>
      </c>
      <c r="AU249">
        <v>0</v>
      </c>
      <c r="AV249">
        <v>60</v>
      </c>
      <c r="AX249">
        <v>1</v>
      </c>
      <c r="AY249">
        <v>1.63</v>
      </c>
      <c r="AZ249">
        <v>3.5999999999999997E-2</v>
      </c>
      <c r="BA249" t="s">
        <v>96</v>
      </c>
      <c r="BB249">
        <v>0.4</v>
      </c>
      <c r="BC249">
        <v>13.3</v>
      </c>
      <c r="BD249">
        <v>6.93</v>
      </c>
    </row>
    <row r="250" spans="1:56" x14ac:dyDescent="0.25">
      <c r="A250" t="str">
        <f>VLOOKUP(B250,'WQ SOE Site List'!A:B,2,FALSE)</f>
        <v>Temuka R. Manse Bridge</v>
      </c>
      <c r="B250" t="s">
        <v>136</v>
      </c>
      <c r="C250">
        <v>1461688</v>
      </c>
      <c r="D250">
        <v>5099486</v>
      </c>
      <c r="E250" s="1">
        <v>42837</v>
      </c>
      <c r="F250" s="2">
        <v>0.4826388888888889</v>
      </c>
      <c r="G250" t="s">
        <v>60</v>
      </c>
      <c r="I250" t="s">
        <v>97</v>
      </c>
      <c r="J250" t="s">
        <v>86</v>
      </c>
      <c r="K250" t="s">
        <v>73</v>
      </c>
      <c r="L250" t="s">
        <v>69</v>
      </c>
      <c r="M250" t="s">
        <v>95</v>
      </c>
      <c r="N250" t="s">
        <v>90</v>
      </c>
      <c r="O250" t="s">
        <v>88</v>
      </c>
      <c r="P250" t="s">
        <v>77</v>
      </c>
      <c r="Q250">
        <v>2.6</v>
      </c>
      <c r="S250">
        <v>14.77</v>
      </c>
      <c r="V250">
        <v>0</v>
      </c>
      <c r="W250">
        <v>0</v>
      </c>
      <c r="Y250">
        <v>0</v>
      </c>
      <c r="Z250">
        <v>8.86</v>
      </c>
      <c r="AA250">
        <v>83.8</v>
      </c>
      <c r="AB250">
        <v>1.84E-2</v>
      </c>
      <c r="AC250">
        <v>980</v>
      </c>
      <c r="AE250">
        <v>1</v>
      </c>
      <c r="AH250">
        <v>2</v>
      </c>
      <c r="AI250">
        <v>1</v>
      </c>
      <c r="AJ250">
        <v>1.94</v>
      </c>
      <c r="AN250">
        <v>0</v>
      </c>
      <c r="AO250">
        <v>1</v>
      </c>
      <c r="AP250">
        <v>0</v>
      </c>
      <c r="AQ250">
        <v>0</v>
      </c>
      <c r="AR250">
        <v>0</v>
      </c>
      <c r="AS250">
        <v>0</v>
      </c>
      <c r="AT250">
        <v>0</v>
      </c>
      <c r="AU250">
        <v>0</v>
      </c>
      <c r="AV250">
        <v>1</v>
      </c>
      <c r="AX250">
        <v>5</v>
      </c>
      <c r="AY250">
        <v>2.4</v>
      </c>
      <c r="AZ250">
        <v>3.4000000000000002E-2</v>
      </c>
      <c r="BA250">
        <v>2.6</v>
      </c>
      <c r="BB250">
        <v>1.1000000000000001</v>
      </c>
      <c r="BC250">
        <v>12.8</v>
      </c>
      <c r="BD250">
        <v>7.19</v>
      </c>
    </row>
    <row r="251" spans="1:56" x14ac:dyDescent="0.25">
      <c r="A251" t="str">
        <f>VLOOKUP(B251,'WQ SOE Site List'!A:B,2,FALSE)</f>
        <v>Temuka R. Manse Bridge</v>
      </c>
      <c r="B251" t="s">
        <v>136</v>
      </c>
      <c r="C251">
        <v>1461688</v>
      </c>
      <c r="D251">
        <v>5099486</v>
      </c>
      <c r="E251" s="1">
        <v>42857</v>
      </c>
      <c r="F251" s="2">
        <v>0.38472222222222219</v>
      </c>
      <c r="G251" t="s">
        <v>60</v>
      </c>
      <c r="I251" t="s">
        <v>97</v>
      </c>
      <c r="J251" t="s">
        <v>67</v>
      </c>
      <c r="K251" t="s">
        <v>68</v>
      </c>
      <c r="L251" t="s">
        <v>69</v>
      </c>
      <c r="M251" t="s">
        <v>95</v>
      </c>
      <c r="N251" t="s">
        <v>90</v>
      </c>
      <c r="O251" t="s">
        <v>92</v>
      </c>
      <c r="P251" t="s">
        <v>77</v>
      </c>
      <c r="Q251">
        <v>5.92</v>
      </c>
      <c r="S251">
        <v>16.48</v>
      </c>
      <c r="V251">
        <v>0</v>
      </c>
      <c r="W251">
        <v>0</v>
      </c>
      <c r="Y251">
        <v>0</v>
      </c>
      <c r="Z251">
        <v>9.25</v>
      </c>
      <c r="AA251">
        <v>81.099999999999994</v>
      </c>
      <c r="AB251">
        <v>1.03E-2</v>
      </c>
      <c r="AC251">
        <v>114</v>
      </c>
      <c r="AE251">
        <v>2</v>
      </c>
      <c r="AH251">
        <v>2</v>
      </c>
      <c r="AI251">
        <v>0</v>
      </c>
      <c r="AJ251">
        <v>2.6</v>
      </c>
      <c r="AN251">
        <v>0</v>
      </c>
      <c r="AO251">
        <v>1</v>
      </c>
      <c r="AP251">
        <v>0</v>
      </c>
      <c r="AQ251">
        <v>0</v>
      </c>
      <c r="AR251">
        <v>50</v>
      </c>
      <c r="AS251">
        <v>0</v>
      </c>
      <c r="AT251">
        <v>0</v>
      </c>
      <c r="AU251">
        <v>0</v>
      </c>
      <c r="AV251">
        <v>50</v>
      </c>
      <c r="AX251">
        <v>5</v>
      </c>
      <c r="AY251">
        <v>2.9</v>
      </c>
      <c r="AZ251">
        <v>1.7000000000000001E-2</v>
      </c>
      <c r="BA251">
        <v>0.9</v>
      </c>
      <c r="BB251">
        <v>0.3</v>
      </c>
      <c r="BC251">
        <v>9.8000000000000007</v>
      </c>
      <c r="BD251">
        <v>7.16</v>
      </c>
    </row>
    <row r="252" spans="1:56" x14ac:dyDescent="0.25">
      <c r="A252" t="str">
        <f>VLOOKUP(B252,'WQ SOE Site List'!A:B,2,FALSE)</f>
        <v>Temuka R. Manse Bridge</v>
      </c>
      <c r="B252" t="s">
        <v>136</v>
      </c>
      <c r="C252">
        <v>1461688</v>
      </c>
      <c r="D252">
        <v>5099486</v>
      </c>
      <c r="E252" s="1">
        <v>42894</v>
      </c>
      <c r="F252" s="2">
        <v>0.37013888888888885</v>
      </c>
      <c r="G252" t="s">
        <v>60</v>
      </c>
      <c r="I252" t="s">
        <v>97</v>
      </c>
      <c r="J252" t="s">
        <v>67</v>
      </c>
      <c r="K252" t="s">
        <v>68</v>
      </c>
      <c r="L252" t="s">
        <v>69</v>
      </c>
      <c r="M252" t="s">
        <v>95</v>
      </c>
      <c r="N252" t="s">
        <v>90</v>
      </c>
      <c r="O252" t="s">
        <v>92</v>
      </c>
      <c r="P252" t="s">
        <v>77</v>
      </c>
      <c r="Q252">
        <v>5.82</v>
      </c>
      <c r="S252">
        <v>15.81</v>
      </c>
      <c r="V252">
        <v>0</v>
      </c>
      <c r="W252">
        <v>0</v>
      </c>
      <c r="Y252">
        <v>0</v>
      </c>
      <c r="Z252">
        <v>9.6999999999999993</v>
      </c>
      <c r="AA252">
        <v>83.6</v>
      </c>
      <c r="AB252">
        <v>3.5000000000000001E-3</v>
      </c>
      <c r="AC252">
        <v>48</v>
      </c>
      <c r="AE252">
        <v>1</v>
      </c>
      <c r="AH252">
        <v>1</v>
      </c>
      <c r="AI252">
        <v>1</v>
      </c>
      <c r="AJ252">
        <v>2.2000000000000002</v>
      </c>
      <c r="AN252">
        <v>5</v>
      </c>
      <c r="AO252">
        <v>15</v>
      </c>
      <c r="AP252">
        <v>0</v>
      </c>
      <c r="AQ252">
        <v>0</v>
      </c>
      <c r="AR252">
        <v>30</v>
      </c>
      <c r="AS252">
        <v>25</v>
      </c>
      <c r="AT252">
        <v>5</v>
      </c>
      <c r="AU252">
        <v>5</v>
      </c>
      <c r="AV252">
        <v>85</v>
      </c>
      <c r="AX252">
        <v>2</v>
      </c>
      <c r="AY252">
        <v>2.5</v>
      </c>
      <c r="AZ252">
        <v>8.9999999999999993E-3</v>
      </c>
      <c r="BA252">
        <v>1.4</v>
      </c>
      <c r="BB252">
        <v>0.4</v>
      </c>
      <c r="BC252">
        <v>9</v>
      </c>
      <c r="BD252">
        <v>7.07</v>
      </c>
    </row>
    <row r="253" spans="1:56" x14ac:dyDescent="0.25">
      <c r="A253" t="str">
        <f>VLOOKUP(B253,'WQ SOE Site List'!A:B,2,FALSE)</f>
        <v>Temuka R. Manse Bridge</v>
      </c>
      <c r="B253" t="s">
        <v>136</v>
      </c>
      <c r="C253">
        <v>1461688</v>
      </c>
      <c r="D253">
        <v>5099486</v>
      </c>
      <c r="E253" s="1">
        <v>42922</v>
      </c>
      <c r="F253" s="2">
        <v>0.375</v>
      </c>
      <c r="G253" t="s">
        <v>60</v>
      </c>
      <c r="I253" t="s">
        <v>97</v>
      </c>
      <c r="J253" t="s">
        <v>67</v>
      </c>
      <c r="K253" t="s">
        <v>68</v>
      </c>
      <c r="L253" t="s">
        <v>69</v>
      </c>
      <c r="M253" t="s">
        <v>95</v>
      </c>
      <c r="N253" t="s">
        <v>90</v>
      </c>
      <c r="O253" t="s">
        <v>92</v>
      </c>
      <c r="P253" t="s">
        <v>77</v>
      </c>
      <c r="Q253">
        <v>2.87</v>
      </c>
      <c r="S253">
        <v>14.29</v>
      </c>
      <c r="V253">
        <v>0</v>
      </c>
      <c r="W253">
        <v>0</v>
      </c>
      <c r="Y253">
        <v>0</v>
      </c>
      <c r="Z253">
        <v>10.93</v>
      </c>
      <c r="AA253">
        <v>87.8</v>
      </c>
      <c r="AB253">
        <v>1.15E-2</v>
      </c>
      <c r="AC253">
        <v>56</v>
      </c>
      <c r="AE253">
        <v>0</v>
      </c>
      <c r="AH253">
        <v>0</v>
      </c>
      <c r="AI253">
        <v>0</v>
      </c>
      <c r="AJ253">
        <v>2.1</v>
      </c>
      <c r="AN253">
        <v>0</v>
      </c>
      <c r="AO253">
        <v>0</v>
      </c>
      <c r="AP253">
        <v>0</v>
      </c>
      <c r="AQ253">
        <v>0</v>
      </c>
      <c r="AR253">
        <v>85</v>
      </c>
      <c r="AS253">
        <v>2</v>
      </c>
      <c r="AT253">
        <v>0</v>
      </c>
      <c r="AU253">
        <v>1</v>
      </c>
      <c r="AV253">
        <v>90</v>
      </c>
      <c r="AX253">
        <v>5</v>
      </c>
      <c r="AY253">
        <v>2.2999999999999998</v>
      </c>
      <c r="AZ253">
        <v>0.02</v>
      </c>
      <c r="BA253">
        <v>1.9</v>
      </c>
      <c r="BB253">
        <v>1.4</v>
      </c>
      <c r="BC253">
        <v>6</v>
      </c>
      <c r="BD253">
        <v>7.22</v>
      </c>
    </row>
    <row r="254" spans="1:56" x14ac:dyDescent="0.25">
      <c r="A254" t="str">
        <f>VLOOKUP(B254,'WQ SOE Site List'!A:B,2,FALSE)</f>
        <v>Temuka R. Manse Bridge</v>
      </c>
      <c r="B254" t="s">
        <v>136</v>
      </c>
      <c r="C254">
        <v>1461688</v>
      </c>
      <c r="D254">
        <v>5099486</v>
      </c>
      <c r="E254" s="1">
        <v>42950</v>
      </c>
      <c r="F254" s="2">
        <v>0.36874999999999997</v>
      </c>
      <c r="G254" t="s">
        <v>60</v>
      </c>
      <c r="I254" t="s">
        <v>97</v>
      </c>
      <c r="J254" t="s">
        <v>67</v>
      </c>
      <c r="K254" t="s">
        <v>73</v>
      </c>
      <c r="L254" t="s">
        <v>69</v>
      </c>
      <c r="M254" t="s">
        <v>95</v>
      </c>
      <c r="N254" t="s">
        <v>90</v>
      </c>
      <c r="O254" t="s">
        <v>88</v>
      </c>
      <c r="P254" t="s">
        <v>77</v>
      </c>
      <c r="Q254">
        <v>1.78</v>
      </c>
      <c r="S254">
        <v>14.69</v>
      </c>
      <c r="V254">
        <v>0</v>
      </c>
      <c r="W254">
        <v>0</v>
      </c>
      <c r="Y254">
        <v>0</v>
      </c>
      <c r="Z254">
        <v>11.32</v>
      </c>
      <c r="AA254">
        <v>91.6</v>
      </c>
      <c r="AB254">
        <v>1.2699999999999999E-2</v>
      </c>
      <c r="AC254">
        <v>42</v>
      </c>
      <c r="AE254">
        <v>0</v>
      </c>
      <c r="AH254">
        <v>0</v>
      </c>
      <c r="AI254">
        <v>0</v>
      </c>
      <c r="AJ254">
        <v>2.8</v>
      </c>
      <c r="AN254">
        <v>0</v>
      </c>
      <c r="AO254">
        <v>0</v>
      </c>
      <c r="AP254">
        <v>0</v>
      </c>
      <c r="AQ254">
        <v>0</v>
      </c>
      <c r="AR254">
        <v>0</v>
      </c>
      <c r="AS254">
        <v>0</v>
      </c>
      <c r="AT254">
        <v>0</v>
      </c>
      <c r="AU254">
        <v>0</v>
      </c>
      <c r="AV254">
        <v>0</v>
      </c>
      <c r="AX254">
        <v>2</v>
      </c>
      <c r="AY254">
        <v>2.9</v>
      </c>
      <c r="AZ254">
        <v>1.9E-2</v>
      </c>
      <c r="BA254">
        <v>2.4</v>
      </c>
      <c r="BB254">
        <v>2.2999999999999998</v>
      </c>
      <c r="BC254">
        <v>6.8</v>
      </c>
      <c r="BD254">
        <v>7.27</v>
      </c>
    </row>
    <row r="255" spans="1:56" x14ac:dyDescent="0.25">
      <c r="A255" t="str">
        <f>VLOOKUP(B255,'WQ SOE Site List'!A:B,2,FALSE)</f>
        <v>Temuka R. Manse Bridge</v>
      </c>
      <c r="B255" t="s">
        <v>136</v>
      </c>
      <c r="C255">
        <v>1461688</v>
      </c>
      <c r="D255">
        <v>5099486</v>
      </c>
      <c r="E255" s="1">
        <v>42985</v>
      </c>
      <c r="F255" s="2">
        <v>0.36458333333333331</v>
      </c>
      <c r="G255" t="s">
        <v>60</v>
      </c>
      <c r="I255" t="s">
        <v>97</v>
      </c>
      <c r="J255" t="s">
        <v>67</v>
      </c>
      <c r="K255" t="s">
        <v>68</v>
      </c>
      <c r="L255" t="s">
        <v>69</v>
      </c>
      <c r="M255" t="s">
        <v>95</v>
      </c>
      <c r="N255" t="s">
        <v>90</v>
      </c>
      <c r="O255" t="s">
        <v>92</v>
      </c>
      <c r="P255" t="s">
        <v>77</v>
      </c>
      <c r="Q255">
        <v>5.25</v>
      </c>
      <c r="S255">
        <v>14.6</v>
      </c>
      <c r="V255">
        <v>0</v>
      </c>
      <c r="W255">
        <v>0</v>
      </c>
      <c r="Y255">
        <v>0</v>
      </c>
      <c r="Z255">
        <v>10.31</v>
      </c>
      <c r="AA255">
        <v>89.6</v>
      </c>
      <c r="AB255">
        <v>5.0000000000000001E-3</v>
      </c>
      <c r="AC255">
        <v>26</v>
      </c>
      <c r="AE255">
        <v>0</v>
      </c>
      <c r="AH255">
        <v>0</v>
      </c>
      <c r="AI255">
        <v>0</v>
      </c>
      <c r="AJ255">
        <v>2.5</v>
      </c>
      <c r="AN255">
        <v>0</v>
      </c>
      <c r="AO255">
        <v>0</v>
      </c>
      <c r="AP255">
        <v>0</v>
      </c>
      <c r="AQ255">
        <v>0</v>
      </c>
      <c r="AR255">
        <v>5</v>
      </c>
      <c r="AS255">
        <v>0</v>
      </c>
      <c r="AT255">
        <v>0</v>
      </c>
      <c r="AU255">
        <v>0</v>
      </c>
      <c r="AV255">
        <v>5</v>
      </c>
      <c r="AX255">
        <v>10</v>
      </c>
      <c r="AY255">
        <v>2.4</v>
      </c>
      <c r="AZ255">
        <v>8.0000000000000002E-3</v>
      </c>
      <c r="BA255">
        <v>1.2</v>
      </c>
      <c r="BB255">
        <v>0.4</v>
      </c>
      <c r="BC255">
        <v>8.1</v>
      </c>
      <c r="BD255">
        <v>7.3</v>
      </c>
    </row>
    <row r="256" spans="1:56" x14ac:dyDescent="0.25">
      <c r="A256" t="str">
        <f>VLOOKUP(B256,'WQ SOE Site List'!A:B,2,FALSE)</f>
        <v>Temuka R. Manse Bridge</v>
      </c>
      <c r="B256" t="s">
        <v>136</v>
      </c>
      <c r="C256">
        <v>1461688</v>
      </c>
      <c r="D256">
        <v>5099486</v>
      </c>
      <c r="E256" s="1">
        <v>43020</v>
      </c>
      <c r="F256" s="2">
        <v>0.36458333333333331</v>
      </c>
      <c r="G256" t="s">
        <v>60</v>
      </c>
      <c r="I256" t="s">
        <v>97</v>
      </c>
      <c r="J256" t="s">
        <v>62</v>
      </c>
      <c r="K256" t="s">
        <v>102</v>
      </c>
      <c r="N256" t="s">
        <v>64</v>
      </c>
      <c r="O256" t="s">
        <v>65</v>
      </c>
      <c r="P256">
        <v>4.2999999999999997E-2</v>
      </c>
      <c r="Q256">
        <v>0.36</v>
      </c>
      <c r="S256">
        <v>11.26</v>
      </c>
      <c r="Z256">
        <v>10.34</v>
      </c>
      <c r="AA256">
        <v>92</v>
      </c>
      <c r="AB256">
        <v>3.9E-2</v>
      </c>
      <c r="AC256">
        <v>1986</v>
      </c>
      <c r="AJ256">
        <v>1.35</v>
      </c>
      <c r="AY256">
        <v>1.75</v>
      </c>
      <c r="AZ256">
        <v>9.9000000000000005E-2</v>
      </c>
      <c r="BA256">
        <v>27</v>
      </c>
      <c r="BB256">
        <v>19.5</v>
      </c>
      <c r="BC256">
        <v>10.199999999999999</v>
      </c>
      <c r="BD256">
        <v>7.14</v>
      </c>
    </row>
    <row r="257" spans="1:56" x14ac:dyDescent="0.25">
      <c r="A257" t="str">
        <f>VLOOKUP(B257,'WQ SOE Site List'!A:B,2,FALSE)</f>
        <v>Temuka R. Manse Bridge</v>
      </c>
      <c r="B257" t="s">
        <v>136</v>
      </c>
      <c r="C257">
        <v>1461688</v>
      </c>
      <c r="D257">
        <v>5099486</v>
      </c>
      <c r="E257" s="1">
        <v>43046</v>
      </c>
      <c r="F257" s="2">
        <v>0.32708333333333334</v>
      </c>
      <c r="G257" t="s">
        <v>120</v>
      </c>
      <c r="I257" t="s">
        <v>97</v>
      </c>
      <c r="J257" t="s">
        <v>67</v>
      </c>
      <c r="K257" t="s">
        <v>68</v>
      </c>
      <c r="L257" t="s">
        <v>81</v>
      </c>
      <c r="M257" t="s">
        <v>95</v>
      </c>
      <c r="N257" t="s">
        <v>90</v>
      </c>
      <c r="O257" t="s">
        <v>92</v>
      </c>
      <c r="P257">
        <v>1.0999999999999999E-2</v>
      </c>
      <c r="Q257">
        <v>4.07</v>
      </c>
      <c r="S257">
        <v>14.28</v>
      </c>
      <c r="V257">
        <v>0</v>
      </c>
      <c r="W257">
        <v>0</v>
      </c>
      <c r="Y257">
        <v>0</v>
      </c>
      <c r="Z257">
        <v>10.69</v>
      </c>
      <c r="AA257">
        <v>99.1</v>
      </c>
      <c r="AB257">
        <v>6.7000000000000002E-3</v>
      </c>
      <c r="AC257">
        <v>79</v>
      </c>
      <c r="AE257">
        <v>0</v>
      </c>
      <c r="AH257">
        <v>0</v>
      </c>
      <c r="AI257">
        <v>0</v>
      </c>
      <c r="AJ257">
        <v>1.96</v>
      </c>
      <c r="AN257">
        <v>0</v>
      </c>
      <c r="AO257">
        <v>0</v>
      </c>
      <c r="AP257">
        <v>0</v>
      </c>
      <c r="AQ257">
        <v>0</v>
      </c>
      <c r="AR257">
        <v>45</v>
      </c>
      <c r="AS257">
        <v>0</v>
      </c>
      <c r="AT257">
        <v>0</v>
      </c>
      <c r="AU257">
        <v>0</v>
      </c>
      <c r="AV257">
        <v>45</v>
      </c>
      <c r="AX257">
        <v>10</v>
      </c>
      <c r="AY257">
        <v>2.1</v>
      </c>
      <c r="AZ257">
        <v>1.4E-2</v>
      </c>
      <c r="BA257">
        <v>0.9</v>
      </c>
      <c r="BB257">
        <v>0.5</v>
      </c>
      <c r="BC257">
        <v>11.7</v>
      </c>
      <c r="BD257">
        <v>7.16</v>
      </c>
    </row>
    <row r="258" spans="1:56" x14ac:dyDescent="0.25">
      <c r="A258" t="str">
        <f>VLOOKUP(B258,'WQ SOE Site List'!A:B,2,FALSE)</f>
        <v>Temuka R. Manse Bridge</v>
      </c>
      <c r="B258" t="s">
        <v>136</v>
      </c>
      <c r="C258">
        <v>1461688</v>
      </c>
      <c r="D258">
        <v>5099486</v>
      </c>
      <c r="E258" s="1">
        <v>43069</v>
      </c>
      <c r="F258" s="2">
        <v>0.3611111111111111</v>
      </c>
      <c r="I258" t="s">
        <v>104</v>
      </c>
    </row>
    <row r="259" spans="1:56" x14ac:dyDescent="0.25">
      <c r="A259" t="str">
        <f>VLOOKUP(B259,'WQ SOE Site List'!A:B,2,FALSE)</f>
        <v>Temuka R. Manse Bridge</v>
      </c>
      <c r="B259" t="s">
        <v>136</v>
      </c>
      <c r="C259">
        <v>1461688</v>
      </c>
      <c r="D259">
        <v>5099486</v>
      </c>
      <c r="E259" s="1">
        <v>43075</v>
      </c>
      <c r="F259" s="2">
        <v>0.33333333333333331</v>
      </c>
      <c r="I259" t="s">
        <v>104</v>
      </c>
      <c r="U259">
        <v>1</v>
      </c>
    </row>
    <row r="260" spans="1:56" x14ac:dyDescent="0.25">
      <c r="A260" t="str">
        <f>VLOOKUP(B260,'WQ SOE Site List'!A:B,2,FALSE)</f>
        <v>Temuka R. Manse Bridge</v>
      </c>
      <c r="B260" t="s">
        <v>136</v>
      </c>
      <c r="C260">
        <v>1461688</v>
      </c>
      <c r="D260">
        <v>5099486</v>
      </c>
      <c r="E260" s="1">
        <v>43076</v>
      </c>
      <c r="F260" s="2">
        <v>0.33055555555555555</v>
      </c>
      <c r="G260" t="s">
        <v>121</v>
      </c>
      <c r="I260" t="s">
        <v>97</v>
      </c>
      <c r="J260" t="s">
        <v>67</v>
      </c>
      <c r="K260" t="s">
        <v>68</v>
      </c>
      <c r="L260" t="s">
        <v>81</v>
      </c>
      <c r="M260" t="s">
        <v>95</v>
      </c>
      <c r="N260" t="s">
        <v>90</v>
      </c>
      <c r="O260" t="s">
        <v>92</v>
      </c>
      <c r="P260" t="s">
        <v>77</v>
      </c>
      <c r="Q260">
        <v>6.05</v>
      </c>
      <c r="S260">
        <v>14.54</v>
      </c>
      <c r="V260">
        <v>0</v>
      </c>
      <c r="W260">
        <v>0</v>
      </c>
      <c r="Y260">
        <v>0</v>
      </c>
      <c r="Z260">
        <v>8.25</v>
      </c>
      <c r="AA260">
        <v>83.4</v>
      </c>
      <c r="AB260">
        <v>7.1000000000000004E-3</v>
      </c>
      <c r="AC260">
        <v>79</v>
      </c>
      <c r="AE260">
        <v>0</v>
      </c>
      <c r="AH260">
        <v>0</v>
      </c>
      <c r="AI260">
        <v>0</v>
      </c>
      <c r="AJ260">
        <v>1.89</v>
      </c>
      <c r="AN260">
        <v>1</v>
      </c>
      <c r="AO260">
        <v>1</v>
      </c>
      <c r="AP260">
        <v>1</v>
      </c>
      <c r="AQ260">
        <v>0</v>
      </c>
      <c r="AR260">
        <v>40</v>
      </c>
      <c r="AS260">
        <v>3</v>
      </c>
      <c r="AT260">
        <v>0</v>
      </c>
      <c r="AU260">
        <v>0</v>
      </c>
      <c r="AV260">
        <v>50</v>
      </c>
      <c r="AX260">
        <v>25</v>
      </c>
      <c r="AY260">
        <v>2.1</v>
      </c>
      <c r="AZ260">
        <v>7.0000000000000001E-3</v>
      </c>
      <c r="BA260">
        <v>0.6</v>
      </c>
      <c r="BB260">
        <v>0.3</v>
      </c>
      <c r="BC260">
        <v>16</v>
      </c>
      <c r="BD260">
        <v>6.99</v>
      </c>
    </row>
    <row r="261" spans="1:56" x14ac:dyDescent="0.25">
      <c r="A261" t="str">
        <f>VLOOKUP(B261,'WQ SOE Site List'!A:B,2,FALSE)</f>
        <v>Temuka R. Manse Bridge</v>
      </c>
      <c r="B261" t="s">
        <v>136</v>
      </c>
      <c r="C261">
        <v>1461688</v>
      </c>
      <c r="D261">
        <v>5099486</v>
      </c>
      <c r="E261" s="1">
        <v>43082</v>
      </c>
      <c r="F261" s="2">
        <v>0.33333333333333331</v>
      </c>
      <c r="I261" t="s">
        <v>104</v>
      </c>
    </row>
    <row r="262" spans="1:56" x14ac:dyDescent="0.25">
      <c r="A262" t="str">
        <f>VLOOKUP(B262,'WQ SOE Site List'!A:B,2,FALSE)</f>
        <v>Temuka R. Manse Bridge</v>
      </c>
      <c r="B262" t="s">
        <v>136</v>
      </c>
      <c r="C262">
        <v>1461688</v>
      </c>
      <c r="D262">
        <v>5099486</v>
      </c>
      <c r="E262" s="1">
        <v>43089</v>
      </c>
      <c r="F262" s="2">
        <v>0.3298611111111111</v>
      </c>
      <c r="I262" t="s">
        <v>104</v>
      </c>
      <c r="J262" t="s">
        <v>67</v>
      </c>
      <c r="K262" t="s">
        <v>68</v>
      </c>
      <c r="L262" t="s">
        <v>81</v>
      </c>
      <c r="M262" t="s">
        <v>74</v>
      </c>
      <c r="N262" t="s">
        <v>90</v>
      </c>
      <c r="O262" t="s">
        <v>92</v>
      </c>
      <c r="U262">
        <v>1</v>
      </c>
      <c r="X262">
        <v>0</v>
      </c>
      <c r="AF262">
        <v>0</v>
      </c>
      <c r="AG262">
        <v>0</v>
      </c>
      <c r="AK262">
        <v>0</v>
      </c>
      <c r="AL262">
        <v>0</v>
      </c>
      <c r="AW262">
        <v>0</v>
      </c>
      <c r="BC262">
        <v>15</v>
      </c>
    </row>
    <row r="263" spans="1:56" x14ac:dyDescent="0.25">
      <c r="A263" t="str">
        <f>VLOOKUP(B263,'WQ SOE Site List'!A:B,2,FALSE)</f>
        <v>Temuka R. Manse Bridge</v>
      </c>
      <c r="B263" t="s">
        <v>136</v>
      </c>
      <c r="C263">
        <v>1461688</v>
      </c>
      <c r="D263">
        <v>5099486</v>
      </c>
      <c r="E263" s="1">
        <v>43104</v>
      </c>
      <c r="F263" s="2">
        <v>0.40069444444444446</v>
      </c>
      <c r="I263" t="s">
        <v>104</v>
      </c>
      <c r="J263" t="s">
        <v>67</v>
      </c>
      <c r="K263" t="s">
        <v>68</v>
      </c>
      <c r="L263" t="s">
        <v>69</v>
      </c>
      <c r="M263" t="s">
        <v>74</v>
      </c>
      <c r="N263" t="s">
        <v>90</v>
      </c>
      <c r="O263" t="s">
        <v>111</v>
      </c>
      <c r="U263">
        <v>3</v>
      </c>
      <c r="AF263">
        <v>2</v>
      </c>
      <c r="AG263">
        <v>0</v>
      </c>
      <c r="AK263">
        <v>2</v>
      </c>
      <c r="AL263">
        <v>3</v>
      </c>
      <c r="AM263">
        <v>85</v>
      </c>
      <c r="AW263">
        <v>3</v>
      </c>
      <c r="BC263">
        <v>17.600000000000001</v>
      </c>
    </row>
    <row r="264" spans="1:56" x14ac:dyDescent="0.25">
      <c r="A264" t="str">
        <f>VLOOKUP(B264,'WQ SOE Site List'!A:B,2,FALSE)</f>
        <v>Temuka R. Manse Bridge</v>
      </c>
      <c r="B264" t="s">
        <v>136</v>
      </c>
      <c r="C264">
        <v>1461688</v>
      </c>
      <c r="D264">
        <v>5099486</v>
      </c>
      <c r="E264" s="1">
        <v>43110</v>
      </c>
      <c r="F264" s="2">
        <v>0.33055555555555555</v>
      </c>
      <c r="I264" t="s">
        <v>104</v>
      </c>
      <c r="J264" t="s">
        <v>86</v>
      </c>
      <c r="K264" t="s">
        <v>87</v>
      </c>
      <c r="L264" t="s">
        <v>81</v>
      </c>
      <c r="M264" t="s">
        <v>74</v>
      </c>
      <c r="N264" t="s">
        <v>90</v>
      </c>
      <c r="O264" t="s">
        <v>92</v>
      </c>
      <c r="U264">
        <v>2</v>
      </c>
      <c r="X264">
        <v>0</v>
      </c>
      <c r="AF264">
        <v>0</v>
      </c>
      <c r="AG264">
        <v>0</v>
      </c>
      <c r="AK264">
        <v>0</v>
      </c>
      <c r="AL264">
        <v>0</v>
      </c>
      <c r="AW264">
        <v>0</v>
      </c>
      <c r="BC264">
        <v>16.399999999999999</v>
      </c>
    </row>
    <row r="265" spans="1:56" x14ac:dyDescent="0.25">
      <c r="A265" t="str">
        <f>VLOOKUP(B265,'WQ SOE Site List'!A:B,2,FALSE)</f>
        <v>Temuka R. Manse Bridge</v>
      </c>
      <c r="B265" t="s">
        <v>136</v>
      </c>
      <c r="C265">
        <v>1461688</v>
      </c>
      <c r="D265">
        <v>5099486</v>
      </c>
      <c r="E265" s="1">
        <v>43112</v>
      </c>
      <c r="F265" s="2">
        <v>0.32500000000000001</v>
      </c>
      <c r="G265" t="s">
        <v>80</v>
      </c>
      <c r="I265" t="s">
        <v>97</v>
      </c>
      <c r="J265" t="s">
        <v>67</v>
      </c>
      <c r="K265" t="s">
        <v>118</v>
      </c>
      <c r="L265" t="s">
        <v>81</v>
      </c>
      <c r="M265" t="s">
        <v>78</v>
      </c>
      <c r="N265" t="s">
        <v>82</v>
      </c>
      <c r="O265" t="s">
        <v>84</v>
      </c>
      <c r="P265">
        <v>4.8000000000000001E-2</v>
      </c>
      <c r="Q265">
        <v>0.25</v>
      </c>
      <c r="S265">
        <v>9.3699999999999992</v>
      </c>
      <c r="Z265">
        <v>8.4600000000000009</v>
      </c>
      <c r="AA265">
        <v>81.3</v>
      </c>
      <c r="AB265">
        <v>3.5999999999999997E-2</v>
      </c>
      <c r="AC265" t="s">
        <v>66</v>
      </c>
      <c r="AJ265">
        <v>1.3</v>
      </c>
      <c r="AY265">
        <v>1.9</v>
      </c>
      <c r="AZ265">
        <v>7.3999999999999996E-2</v>
      </c>
      <c r="BA265">
        <v>47</v>
      </c>
      <c r="BB265">
        <v>26</v>
      </c>
      <c r="BC265">
        <v>14.4</v>
      </c>
      <c r="BD265">
        <v>6.72</v>
      </c>
    </row>
    <row r="266" spans="1:56" x14ac:dyDescent="0.25">
      <c r="A266" t="str">
        <f>VLOOKUP(B266,'WQ SOE Site List'!A:B,2,FALSE)</f>
        <v>Temuka R. Manse Bridge</v>
      </c>
      <c r="B266" t="s">
        <v>136</v>
      </c>
      <c r="C266">
        <v>1461688</v>
      </c>
      <c r="D266">
        <v>5099486</v>
      </c>
      <c r="E266" s="1">
        <v>43117</v>
      </c>
      <c r="F266" s="2">
        <v>0.54166666666666663</v>
      </c>
      <c r="I266" t="s">
        <v>104</v>
      </c>
      <c r="J266" t="s">
        <v>69</v>
      </c>
      <c r="K266" t="s">
        <v>68</v>
      </c>
      <c r="L266" t="s">
        <v>69</v>
      </c>
      <c r="M266" t="s">
        <v>74</v>
      </c>
      <c r="N266" t="s">
        <v>90</v>
      </c>
      <c r="O266" t="s">
        <v>67</v>
      </c>
      <c r="U266">
        <v>0</v>
      </c>
    </row>
    <row r="267" spans="1:56" x14ac:dyDescent="0.25">
      <c r="A267" t="str">
        <f>VLOOKUP(B267,'WQ SOE Site List'!A:B,2,FALSE)</f>
        <v>Temuka R. Manse Bridge</v>
      </c>
      <c r="B267" t="s">
        <v>136</v>
      </c>
      <c r="C267">
        <v>1461688</v>
      </c>
      <c r="D267">
        <v>5099486</v>
      </c>
      <c r="E267" s="1">
        <v>43123</v>
      </c>
      <c r="F267" s="2">
        <v>0.34583333333333338</v>
      </c>
      <c r="I267" t="s">
        <v>104</v>
      </c>
      <c r="J267" t="s">
        <v>67</v>
      </c>
      <c r="K267" t="s">
        <v>68</v>
      </c>
      <c r="L267" t="s">
        <v>81</v>
      </c>
      <c r="M267" t="s">
        <v>74</v>
      </c>
      <c r="N267" t="s">
        <v>90</v>
      </c>
      <c r="O267" t="s">
        <v>92</v>
      </c>
      <c r="U267">
        <v>3</v>
      </c>
      <c r="X267">
        <v>0</v>
      </c>
      <c r="AF267">
        <v>0</v>
      </c>
      <c r="AG267">
        <v>0</v>
      </c>
      <c r="AK267">
        <v>0</v>
      </c>
      <c r="AL267">
        <v>0</v>
      </c>
      <c r="AW267">
        <v>0</v>
      </c>
      <c r="BC267">
        <v>17.399999999999999</v>
      </c>
    </row>
    <row r="268" spans="1:56" x14ac:dyDescent="0.25">
      <c r="A268" t="str">
        <f>VLOOKUP(B268,'WQ SOE Site List'!A:B,2,FALSE)</f>
        <v>Temuka R. Manse Bridge</v>
      </c>
      <c r="B268" t="s">
        <v>136</v>
      </c>
      <c r="C268">
        <v>1461688</v>
      </c>
      <c r="D268">
        <v>5099486</v>
      </c>
      <c r="E268" s="1">
        <v>43131</v>
      </c>
      <c r="F268" s="2">
        <v>0.34166666666666662</v>
      </c>
      <c r="I268" t="s">
        <v>104</v>
      </c>
      <c r="J268" t="s">
        <v>67</v>
      </c>
      <c r="K268" t="s">
        <v>68</v>
      </c>
      <c r="L268" t="s">
        <v>81</v>
      </c>
      <c r="M268" t="s">
        <v>74</v>
      </c>
      <c r="U268">
        <v>3</v>
      </c>
      <c r="X268">
        <v>0</v>
      </c>
      <c r="AF268">
        <v>0</v>
      </c>
      <c r="AG268">
        <v>0</v>
      </c>
      <c r="AK268">
        <v>0</v>
      </c>
      <c r="AL268">
        <v>0</v>
      </c>
      <c r="AW268">
        <v>0</v>
      </c>
      <c r="BC268">
        <v>19.2</v>
      </c>
    </row>
    <row r="269" spans="1:56" x14ac:dyDescent="0.25">
      <c r="A269" t="str">
        <f>VLOOKUP(B269,'WQ SOE Site List'!A:B,2,FALSE)</f>
        <v>Temuka R. Manse Bridge</v>
      </c>
      <c r="B269" t="s">
        <v>136</v>
      </c>
      <c r="C269">
        <v>1461688</v>
      </c>
      <c r="D269">
        <v>5099486</v>
      </c>
      <c r="E269" s="1">
        <v>43133</v>
      </c>
      <c r="F269" s="2">
        <v>0.34027777777777773</v>
      </c>
      <c r="G269" t="s">
        <v>80</v>
      </c>
      <c r="I269" t="s">
        <v>97</v>
      </c>
      <c r="J269" t="s">
        <v>67</v>
      </c>
      <c r="K269" t="s">
        <v>87</v>
      </c>
      <c r="L269" t="s">
        <v>81</v>
      </c>
      <c r="M269" t="s">
        <v>95</v>
      </c>
      <c r="N269" t="s">
        <v>90</v>
      </c>
      <c r="O269" t="s">
        <v>92</v>
      </c>
      <c r="P269" t="s">
        <v>77</v>
      </c>
      <c r="Q269">
        <v>5.32</v>
      </c>
      <c r="S269">
        <v>14.56</v>
      </c>
      <c r="V269">
        <v>0</v>
      </c>
      <c r="W269">
        <v>0</v>
      </c>
      <c r="Y269">
        <v>0</v>
      </c>
      <c r="Z269">
        <v>7.31</v>
      </c>
      <c r="AA269">
        <v>75.400000000000006</v>
      </c>
      <c r="AB269">
        <v>9.1999999999999998E-3</v>
      </c>
      <c r="AC269">
        <v>548</v>
      </c>
      <c r="AE269">
        <v>1</v>
      </c>
      <c r="AH269">
        <v>2</v>
      </c>
      <c r="AI269">
        <v>2</v>
      </c>
      <c r="AJ269">
        <v>1.59</v>
      </c>
      <c r="AN269">
        <v>0</v>
      </c>
      <c r="AO269">
        <v>2</v>
      </c>
      <c r="AP269">
        <v>0</v>
      </c>
      <c r="AQ269">
        <v>1</v>
      </c>
      <c r="AR269">
        <v>80</v>
      </c>
      <c r="AS269">
        <v>2</v>
      </c>
      <c r="AT269">
        <v>0</v>
      </c>
      <c r="AU269">
        <v>0</v>
      </c>
      <c r="AV269">
        <v>85</v>
      </c>
      <c r="AX269">
        <v>5</v>
      </c>
      <c r="AY269">
        <v>1.65</v>
      </c>
      <c r="AZ269">
        <v>1.6E-2</v>
      </c>
      <c r="BA269" t="s">
        <v>96</v>
      </c>
      <c r="BB269">
        <v>0.3</v>
      </c>
      <c r="BC269">
        <v>16</v>
      </c>
      <c r="BD269">
        <v>7.1</v>
      </c>
    </row>
    <row r="270" spans="1:56" x14ac:dyDescent="0.25">
      <c r="A270" t="str">
        <f>VLOOKUP(B270,'WQ SOE Site List'!A:B,2,FALSE)</f>
        <v>Temuka R. Manse Bridge</v>
      </c>
      <c r="B270" t="s">
        <v>136</v>
      </c>
      <c r="C270">
        <v>1461688</v>
      </c>
      <c r="D270">
        <v>5099486</v>
      </c>
      <c r="E270" s="1">
        <v>43139</v>
      </c>
      <c r="F270" s="2">
        <v>0.375</v>
      </c>
      <c r="I270" t="s">
        <v>104</v>
      </c>
      <c r="J270" t="s">
        <v>67</v>
      </c>
      <c r="K270" t="s">
        <v>68</v>
      </c>
      <c r="L270" t="s">
        <v>69</v>
      </c>
      <c r="M270" t="s">
        <v>74</v>
      </c>
      <c r="N270" t="s">
        <v>90</v>
      </c>
      <c r="U270">
        <v>3</v>
      </c>
    </row>
    <row r="271" spans="1:56" x14ac:dyDescent="0.25">
      <c r="A271" t="str">
        <f>VLOOKUP(B271,'WQ SOE Site List'!A:B,2,FALSE)</f>
        <v>Temuka R. Manse Bridge</v>
      </c>
      <c r="B271" t="s">
        <v>136</v>
      </c>
      <c r="C271">
        <v>1461688</v>
      </c>
      <c r="D271">
        <v>5099486</v>
      </c>
      <c r="E271" s="1">
        <v>43145</v>
      </c>
      <c r="F271" s="2">
        <v>0.34097222222222223</v>
      </c>
      <c r="I271" t="s">
        <v>104</v>
      </c>
      <c r="J271" t="s">
        <v>86</v>
      </c>
      <c r="K271" t="s">
        <v>73</v>
      </c>
      <c r="L271" t="s">
        <v>81</v>
      </c>
      <c r="M271" t="s">
        <v>74</v>
      </c>
      <c r="U271">
        <v>2</v>
      </c>
      <c r="X271">
        <v>0</v>
      </c>
      <c r="AF271">
        <v>0</v>
      </c>
      <c r="AG271">
        <v>0</v>
      </c>
      <c r="AK271">
        <v>0</v>
      </c>
      <c r="AL271">
        <v>0</v>
      </c>
      <c r="AW271">
        <v>0</v>
      </c>
      <c r="BC271">
        <v>16.7</v>
      </c>
    </row>
    <row r="272" spans="1:56" x14ac:dyDescent="0.25">
      <c r="A272" t="str">
        <f>VLOOKUP(B272,'WQ SOE Site List'!A:B,2,FALSE)</f>
        <v>Temuka R. Manse Bridge</v>
      </c>
      <c r="B272" t="s">
        <v>136</v>
      </c>
      <c r="C272">
        <v>1461688</v>
      </c>
      <c r="D272">
        <v>5099486</v>
      </c>
      <c r="E272" s="1">
        <v>43150</v>
      </c>
      <c r="F272" s="2">
        <v>0.49305555555555558</v>
      </c>
      <c r="I272" t="s">
        <v>104</v>
      </c>
      <c r="J272" t="s">
        <v>69</v>
      </c>
      <c r="K272" t="s">
        <v>69</v>
      </c>
      <c r="L272" t="s">
        <v>69</v>
      </c>
      <c r="M272" t="s">
        <v>95</v>
      </c>
      <c r="N272" t="s">
        <v>90</v>
      </c>
      <c r="O272" t="s">
        <v>111</v>
      </c>
      <c r="U272">
        <v>0</v>
      </c>
      <c r="AF272">
        <v>20</v>
      </c>
      <c r="AG272">
        <v>30</v>
      </c>
      <c r="AL272">
        <v>20</v>
      </c>
      <c r="AM272">
        <v>20</v>
      </c>
      <c r="BC272">
        <v>17</v>
      </c>
    </row>
    <row r="273" spans="1:56" x14ac:dyDescent="0.25">
      <c r="A273" t="str">
        <f>VLOOKUP(B273,'WQ SOE Site List'!A:B,2,FALSE)</f>
        <v>Temuka R. Manse Bridge</v>
      </c>
      <c r="B273" t="s">
        <v>136</v>
      </c>
      <c r="C273">
        <v>1461688</v>
      </c>
      <c r="D273">
        <v>5099486</v>
      </c>
      <c r="E273" s="1">
        <v>43166</v>
      </c>
      <c r="F273" s="2">
        <v>0.47430555555555554</v>
      </c>
      <c r="I273" t="s">
        <v>104</v>
      </c>
      <c r="L273" t="s">
        <v>81</v>
      </c>
      <c r="M273" t="s">
        <v>78</v>
      </c>
      <c r="N273" t="s">
        <v>82</v>
      </c>
      <c r="O273" t="s">
        <v>84</v>
      </c>
      <c r="U273">
        <v>0</v>
      </c>
    </row>
    <row r="274" spans="1:56" x14ac:dyDescent="0.25">
      <c r="A274" t="str">
        <f>VLOOKUP(B274,'WQ SOE Site List'!A:B,2,FALSE)</f>
        <v>Temuka R. Manse Bridge</v>
      </c>
      <c r="B274" t="s">
        <v>136</v>
      </c>
      <c r="C274">
        <v>1461688</v>
      </c>
      <c r="D274">
        <v>5099486</v>
      </c>
      <c r="E274" s="1">
        <v>43167</v>
      </c>
      <c r="F274" s="2">
        <v>0.33263888888888887</v>
      </c>
      <c r="G274" t="s">
        <v>80</v>
      </c>
      <c r="I274" t="s">
        <v>97</v>
      </c>
      <c r="J274" t="s">
        <v>67</v>
      </c>
      <c r="K274" t="s">
        <v>68</v>
      </c>
      <c r="L274" t="s">
        <v>81</v>
      </c>
      <c r="M274" t="s">
        <v>78</v>
      </c>
      <c r="N274" t="s">
        <v>70</v>
      </c>
      <c r="O274" t="s">
        <v>84</v>
      </c>
      <c r="P274" t="s">
        <v>77</v>
      </c>
      <c r="Q274">
        <v>0.5</v>
      </c>
      <c r="S274">
        <v>12.14</v>
      </c>
      <c r="Z274">
        <v>9.09</v>
      </c>
      <c r="AA274">
        <v>88.5</v>
      </c>
      <c r="AB274">
        <v>2.4E-2</v>
      </c>
      <c r="AC274">
        <v>613</v>
      </c>
      <c r="AJ274">
        <v>1.41</v>
      </c>
      <c r="AY274">
        <v>1.92</v>
      </c>
      <c r="AZ274">
        <v>6.2E-2</v>
      </c>
      <c r="BA274">
        <v>27</v>
      </c>
      <c r="BB274">
        <v>11</v>
      </c>
      <c r="BC274">
        <v>14.2</v>
      </c>
      <c r="BD274">
        <v>6.23</v>
      </c>
    </row>
    <row r="275" spans="1:56" x14ac:dyDescent="0.25">
      <c r="A275" t="str">
        <f>VLOOKUP(B275,'WQ SOE Site List'!A:B,2,FALSE)</f>
        <v>Temuka R. Manse Bridge</v>
      </c>
      <c r="B275" t="s">
        <v>136</v>
      </c>
      <c r="C275">
        <v>1461688</v>
      </c>
      <c r="D275">
        <v>5099486</v>
      </c>
      <c r="E275" s="1">
        <v>43171</v>
      </c>
      <c r="F275" s="2">
        <v>0.34375</v>
      </c>
      <c r="I275" t="s">
        <v>104</v>
      </c>
      <c r="J275" t="s">
        <v>67</v>
      </c>
      <c r="K275" t="s">
        <v>68</v>
      </c>
      <c r="L275" t="s">
        <v>81</v>
      </c>
      <c r="M275" t="s">
        <v>74</v>
      </c>
      <c r="U275">
        <v>0</v>
      </c>
      <c r="BC275">
        <v>14.7</v>
      </c>
    </row>
    <row r="276" spans="1:56" x14ac:dyDescent="0.25">
      <c r="A276" t="str">
        <f>VLOOKUP(B276,'WQ SOE Site List'!A:B,2,FALSE)</f>
        <v>Temuka R. Manse Bridge</v>
      </c>
      <c r="B276" t="s">
        <v>136</v>
      </c>
      <c r="C276">
        <v>1461688</v>
      </c>
      <c r="D276">
        <v>5099486</v>
      </c>
      <c r="E276" s="1">
        <v>43199</v>
      </c>
      <c r="F276" s="2">
        <v>0.41041666666666665</v>
      </c>
      <c r="G276" t="s">
        <v>80</v>
      </c>
      <c r="I276" t="s">
        <v>97</v>
      </c>
      <c r="J276" t="s">
        <v>67</v>
      </c>
      <c r="K276" t="s">
        <v>68</v>
      </c>
      <c r="L276" t="s">
        <v>81</v>
      </c>
      <c r="M276" t="s">
        <v>95</v>
      </c>
      <c r="N276" t="s">
        <v>90</v>
      </c>
      <c r="O276" t="s">
        <v>92</v>
      </c>
      <c r="P276" t="s">
        <v>77</v>
      </c>
      <c r="Q276">
        <v>4.2</v>
      </c>
      <c r="S276">
        <v>15.28</v>
      </c>
      <c r="V276">
        <v>0</v>
      </c>
      <c r="W276">
        <v>0</v>
      </c>
      <c r="Y276">
        <v>0</v>
      </c>
      <c r="Z276">
        <v>9.91</v>
      </c>
      <c r="AA276">
        <v>96.4</v>
      </c>
      <c r="AB276" t="s">
        <v>75</v>
      </c>
      <c r="AC276">
        <v>68</v>
      </c>
      <c r="AE276">
        <v>0</v>
      </c>
      <c r="AH276">
        <v>0</v>
      </c>
      <c r="AI276">
        <v>0</v>
      </c>
      <c r="AJ276">
        <v>2</v>
      </c>
      <c r="AN276">
        <v>0</v>
      </c>
      <c r="AO276">
        <v>0</v>
      </c>
      <c r="AP276">
        <v>0</v>
      </c>
      <c r="AQ276">
        <v>0</v>
      </c>
      <c r="AR276">
        <v>40</v>
      </c>
      <c r="AS276">
        <v>10</v>
      </c>
      <c r="AT276">
        <v>0</v>
      </c>
      <c r="AU276">
        <v>0</v>
      </c>
      <c r="AV276">
        <v>50</v>
      </c>
      <c r="AX276">
        <v>10</v>
      </c>
      <c r="AY276">
        <v>2.1</v>
      </c>
      <c r="AZ276">
        <v>6.0000000000000001E-3</v>
      </c>
      <c r="BA276">
        <v>1.1000000000000001</v>
      </c>
      <c r="BB276">
        <v>0.4</v>
      </c>
      <c r="BC276">
        <v>13.8</v>
      </c>
      <c r="BD276">
        <v>6.56</v>
      </c>
    </row>
    <row r="277" spans="1:56" x14ac:dyDescent="0.25">
      <c r="A277" t="str">
        <f>VLOOKUP(B277,'WQ SOE Site List'!A:B,2,FALSE)</f>
        <v>Temuka R. Manse Bridge</v>
      </c>
      <c r="B277" t="s">
        <v>136</v>
      </c>
      <c r="C277">
        <v>1461688</v>
      </c>
      <c r="D277">
        <v>5099486</v>
      </c>
      <c r="E277" s="1">
        <v>43230</v>
      </c>
      <c r="F277" s="2">
        <v>0.38055555555555554</v>
      </c>
      <c r="G277" t="s">
        <v>80</v>
      </c>
      <c r="I277" t="s">
        <v>97</v>
      </c>
      <c r="J277" t="s">
        <v>67</v>
      </c>
      <c r="K277" t="s">
        <v>68</v>
      </c>
      <c r="L277" t="s">
        <v>81</v>
      </c>
      <c r="M277" t="s">
        <v>95</v>
      </c>
      <c r="N277" t="s">
        <v>90</v>
      </c>
      <c r="O277" t="s">
        <v>92</v>
      </c>
      <c r="P277" t="s">
        <v>77</v>
      </c>
      <c r="Q277">
        <v>4.5999999999999996</v>
      </c>
      <c r="S277">
        <v>15.41</v>
      </c>
      <c r="U277">
        <v>0</v>
      </c>
      <c r="V277">
        <v>0</v>
      </c>
      <c r="W277">
        <v>0</v>
      </c>
      <c r="X277">
        <v>0</v>
      </c>
      <c r="Y277">
        <v>0</v>
      </c>
      <c r="Z277">
        <v>8.7899999999999991</v>
      </c>
      <c r="AA277">
        <v>78</v>
      </c>
      <c r="AB277">
        <v>1.6E-2</v>
      </c>
      <c r="AC277">
        <v>99</v>
      </c>
      <c r="AD277">
        <v>0</v>
      </c>
      <c r="AE277">
        <v>0</v>
      </c>
      <c r="AF277">
        <v>0</v>
      </c>
      <c r="AG277">
        <v>0</v>
      </c>
      <c r="AH277">
        <v>0</v>
      </c>
      <c r="AI277">
        <v>0</v>
      </c>
      <c r="AJ277">
        <v>2.6</v>
      </c>
      <c r="AK277">
        <v>0</v>
      </c>
      <c r="AL277">
        <v>0</v>
      </c>
      <c r="AM277">
        <v>0</v>
      </c>
      <c r="AN277">
        <v>0</v>
      </c>
      <c r="AO277">
        <v>0</v>
      </c>
      <c r="AP277">
        <v>0</v>
      </c>
      <c r="AQ277">
        <v>0</v>
      </c>
      <c r="AR277">
        <v>10</v>
      </c>
      <c r="AS277">
        <v>0</v>
      </c>
      <c r="AT277">
        <v>0</v>
      </c>
      <c r="AU277">
        <v>0</v>
      </c>
      <c r="AV277">
        <v>60</v>
      </c>
      <c r="AW277">
        <v>0</v>
      </c>
      <c r="AX277">
        <v>30</v>
      </c>
      <c r="AY277">
        <v>2.9</v>
      </c>
      <c r="AZ277">
        <v>0.02</v>
      </c>
      <c r="BA277">
        <v>0.9</v>
      </c>
      <c r="BB277">
        <v>0.9</v>
      </c>
      <c r="BC277">
        <v>10.3</v>
      </c>
      <c r="BD277">
        <v>6.58</v>
      </c>
    </row>
    <row r="278" spans="1:56" x14ac:dyDescent="0.25">
      <c r="A278" t="str">
        <f>VLOOKUP(B278,'WQ SOE Site List'!A:B,2,FALSE)</f>
        <v>Temuka R. Manse Bridge</v>
      </c>
      <c r="B278" t="s">
        <v>136</v>
      </c>
      <c r="C278">
        <v>1461688</v>
      </c>
      <c r="D278">
        <v>5099486</v>
      </c>
      <c r="E278" s="1">
        <v>43263</v>
      </c>
      <c r="F278" s="2">
        <v>0.36805555555555558</v>
      </c>
      <c r="G278" t="s">
        <v>80</v>
      </c>
      <c r="I278" t="s">
        <v>97</v>
      </c>
      <c r="J278" t="s">
        <v>67</v>
      </c>
      <c r="K278" t="s">
        <v>102</v>
      </c>
      <c r="M278" t="s">
        <v>78</v>
      </c>
      <c r="N278" t="s">
        <v>64</v>
      </c>
      <c r="O278" t="s">
        <v>137</v>
      </c>
      <c r="P278" t="s">
        <v>77</v>
      </c>
      <c r="Q278">
        <v>1.04</v>
      </c>
      <c r="S278">
        <v>162.1</v>
      </c>
      <c r="Z278">
        <v>11.04</v>
      </c>
      <c r="AA278">
        <v>93.6</v>
      </c>
      <c r="AB278">
        <v>1.6500000000000001E-2</v>
      </c>
      <c r="AC278">
        <v>1553</v>
      </c>
      <c r="AJ278">
        <v>2</v>
      </c>
      <c r="AY278">
        <v>2.4</v>
      </c>
      <c r="AZ278">
        <v>4.3999999999999997E-2</v>
      </c>
      <c r="BA278">
        <v>5.2</v>
      </c>
      <c r="BB278">
        <v>4.9000000000000004</v>
      </c>
      <c r="BC278">
        <v>8.6</v>
      </c>
      <c r="BD278">
        <v>7.23</v>
      </c>
    </row>
    <row r="279" spans="1:56" x14ac:dyDescent="0.25">
      <c r="A279" t="str">
        <f>VLOOKUP(B279,'WQ SOE Site List'!A:B,2,FALSE)</f>
        <v>Temuka R. Manse Bridge</v>
      </c>
      <c r="B279" t="s">
        <v>136</v>
      </c>
      <c r="C279">
        <v>1461688</v>
      </c>
      <c r="D279">
        <v>5099486</v>
      </c>
      <c r="E279" s="1">
        <v>43290</v>
      </c>
      <c r="F279" s="2">
        <v>0.40138888888888885</v>
      </c>
      <c r="G279" t="s">
        <v>80</v>
      </c>
      <c r="I279" t="s">
        <v>97</v>
      </c>
      <c r="J279" t="s">
        <v>67</v>
      </c>
      <c r="K279" t="s">
        <v>68</v>
      </c>
      <c r="L279" t="s">
        <v>81</v>
      </c>
      <c r="M279" t="s">
        <v>95</v>
      </c>
      <c r="N279" t="s">
        <v>90</v>
      </c>
      <c r="O279" t="s">
        <v>92</v>
      </c>
      <c r="P279" t="s">
        <v>77</v>
      </c>
      <c r="Q279">
        <v>5.68</v>
      </c>
      <c r="S279">
        <v>14.6</v>
      </c>
      <c r="V279">
        <v>0</v>
      </c>
      <c r="W279">
        <v>0</v>
      </c>
      <c r="Y279">
        <v>0</v>
      </c>
      <c r="Z279">
        <v>9.98</v>
      </c>
      <c r="AA279">
        <v>87.4</v>
      </c>
      <c r="AB279">
        <v>9.5999999999999992E-3</v>
      </c>
      <c r="AC279">
        <v>33</v>
      </c>
      <c r="AE279">
        <v>0</v>
      </c>
      <c r="AH279">
        <v>0</v>
      </c>
      <c r="AI279">
        <v>1</v>
      </c>
      <c r="AJ279">
        <v>2.5</v>
      </c>
      <c r="AN279">
        <v>0</v>
      </c>
      <c r="AO279">
        <v>0</v>
      </c>
      <c r="AP279">
        <v>0</v>
      </c>
      <c r="AQ279">
        <v>0</v>
      </c>
      <c r="AR279">
        <v>65</v>
      </c>
      <c r="AS279">
        <v>0</v>
      </c>
      <c r="AT279">
        <v>0</v>
      </c>
      <c r="AU279">
        <v>0</v>
      </c>
      <c r="AV279">
        <v>65</v>
      </c>
      <c r="AX279">
        <v>25</v>
      </c>
      <c r="AY279">
        <v>2.7</v>
      </c>
      <c r="AZ279">
        <v>1.2E-2</v>
      </c>
      <c r="BA279">
        <v>0.9</v>
      </c>
      <c r="BB279">
        <v>0.4</v>
      </c>
      <c r="BC279">
        <v>8.1</v>
      </c>
      <c r="BD279">
        <v>7.14</v>
      </c>
    </row>
    <row r="280" spans="1:56" x14ac:dyDescent="0.25">
      <c r="A280" t="str">
        <f>VLOOKUP(B280,'WQ SOE Site List'!A:B,2,FALSE)</f>
        <v>Temuka R. Manse Bridge</v>
      </c>
      <c r="B280" t="s">
        <v>136</v>
      </c>
      <c r="C280">
        <v>1461688</v>
      </c>
      <c r="D280">
        <v>5099486</v>
      </c>
      <c r="E280" s="1">
        <v>43314</v>
      </c>
      <c r="F280" s="2">
        <v>0.36944444444444446</v>
      </c>
      <c r="G280" t="s">
        <v>80</v>
      </c>
      <c r="I280" t="s">
        <v>97</v>
      </c>
      <c r="J280" t="s">
        <v>67</v>
      </c>
      <c r="K280" t="s">
        <v>68</v>
      </c>
      <c r="L280" t="s">
        <v>81</v>
      </c>
      <c r="M280" t="s">
        <v>95</v>
      </c>
      <c r="N280" t="s">
        <v>90</v>
      </c>
      <c r="O280" t="s">
        <v>92</v>
      </c>
      <c r="P280" t="s">
        <v>77</v>
      </c>
      <c r="Q280">
        <v>6.9</v>
      </c>
      <c r="S280">
        <v>14.82</v>
      </c>
      <c r="V280">
        <v>0</v>
      </c>
      <c r="W280">
        <v>0</v>
      </c>
      <c r="Y280">
        <v>0</v>
      </c>
      <c r="Z280">
        <v>10.58</v>
      </c>
      <c r="AA280">
        <v>88</v>
      </c>
      <c r="AB280">
        <v>7.7000000000000002E-3</v>
      </c>
      <c r="AC280">
        <v>17</v>
      </c>
      <c r="AE280">
        <v>0</v>
      </c>
      <c r="AH280">
        <v>0</v>
      </c>
      <c r="AI280">
        <v>1</v>
      </c>
      <c r="AJ280">
        <v>2.5</v>
      </c>
      <c r="AN280">
        <v>0</v>
      </c>
      <c r="AO280">
        <v>0</v>
      </c>
      <c r="AP280">
        <v>0</v>
      </c>
      <c r="AQ280">
        <v>0</v>
      </c>
      <c r="AR280">
        <v>70</v>
      </c>
      <c r="AS280">
        <v>0</v>
      </c>
      <c r="AT280">
        <v>0</v>
      </c>
      <c r="AU280">
        <v>0</v>
      </c>
      <c r="AV280">
        <v>70</v>
      </c>
      <c r="AX280">
        <v>15</v>
      </c>
      <c r="AY280">
        <v>2.5</v>
      </c>
      <c r="AZ280">
        <v>1.6E-2</v>
      </c>
      <c r="BA280">
        <v>0.6</v>
      </c>
      <c r="BB280">
        <v>0.2</v>
      </c>
      <c r="BC280">
        <v>7.3</v>
      </c>
      <c r="BD280">
        <v>6.77</v>
      </c>
    </row>
    <row r="281" spans="1:56" x14ac:dyDescent="0.25">
      <c r="A281" t="str">
        <f>VLOOKUP(B281,'WQ SOE Site List'!A:B,2,FALSE)</f>
        <v>Temuka R. Manse Bridge</v>
      </c>
      <c r="B281" t="s">
        <v>136</v>
      </c>
      <c r="C281">
        <v>1461688</v>
      </c>
      <c r="D281">
        <v>5099486</v>
      </c>
      <c r="E281" s="1">
        <v>43349</v>
      </c>
      <c r="F281" s="2">
        <v>0.37291666666666662</v>
      </c>
      <c r="G281" t="s">
        <v>80</v>
      </c>
      <c r="I281" t="s">
        <v>97</v>
      </c>
      <c r="J281" t="s">
        <v>67</v>
      </c>
      <c r="K281" t="s">
        <v>68</v>
      </c>
      <c r="L281" t="s">
        <v>81</v>
      </c>
      <c r="M281" t="s">
        <v>95</v>
      </c>
      <c r="N281" t="s">
        <v>90</v>
      </c>
      <c r="O281" t="s">
        <v>92</v>
      </c>
      <c r="P281" t="s">
        <v>77</v>
      </c>
      <c r="Q281">
        <v>3.24</v>
      </c>
      <c r="S281">
        <v>13.74</v>
      </c>
      <c r="V281">
        <v>0</v>
      </c>
      <c r="W281">
        <v>0</v>
      </c>
      <c r="Y281">
        <v>0</v>
      </c>
      <c r="Z281">
        <v>10.38</v>
      </c>
      <c r="AA281">
        <v>85.7</v>
      </c>
      <c r="AB281">
        <v>7.6E-3</v>
      </c>
      <c r="AC281">
        <v>54</v>
      </c>
      <c r="AE281">
        <v>0</v>
      </c>
      <c r="AH281">
        <v>0</v>
      </c>
      <c r="AI281">
        <v>0</v>
      </c>
      <c r="AJ281">
        <v>1.85</v>
      </c>
      <c r="AN281">
        <v>0</v>
      </c>
      <c r="AO281">
        <v>0</v>
      </c>
      <c r="AP281">
        <v>0</v>
      </c>
      <c r="AQ281">
        <v>0</v>
      </c>
      <c r="AR281">
        <v>0</v>
      </c>
      <c r="AS281">
        <v>0</v>
      </c>
      <c r="AT281">
        <v>0</v>
      </c>
      <c r="AU281">
        <v>0</v>
      </c>
      <c r="AV281">
        <v>70</v>
      </c>
      <c r="AX281">
        <v>10</v>
      </c>
      <c r="AY281">
        <v>1.9</v>
      </c>
      <c r="AZ281">
        <v>2.1000000000000001E-2</v>
      </c>
      <c r="BA281">
        <v>1.1000000000000001</v>
      </c>
      <c r="BB281">
        <v>1.3</v>
      </c>
      <c r="BC281">
        <v>7.7</v>
      </c>
      <c r="BD281">
        <v>6.8</v>
      </c>
    </row>
    <row r="282" spans="1:56" x14ac:dyDescent="0.25">
      <c r="A282" t="str">
        <f>VLOOKUP(B282,'WQ SOE Site List'!A:B,2,FALSE)</f>
        <v>Temuka R. Manse Bridge</v>
      </c>
      <c r="B282" t="s">
        <v>136</v>
      </c>
      <c r="C282">
        <v>1461688</v>
      </c>
      <c r="D282">
        <v>5099486</v>
      </c>
      <c r="E282" s="1">
        <v>43375</v>
      </c>
      <c r="F282" s="2">
        <v>0.33333333333333331</v>
      </c>
      <c r="G282" t="s">
        <v>80</v>
      </c>
      <c r="I282" t="s">
        <v>97</v>
      </c>
      <c r="J282" t="s">
        <v>67</v>
      </c>
      <c r="K282" t="s">
        <v>68</v>
      </c>
      <c r="L282" t="s">
        <v>81</v>
      </c>
      <c r="M282" t="s">
        <v>95</v>
      </c>
      <c r="N282" t="s">
        <v>90</v>
      </c>
      <c r="O282" t="s">
        <v>92</v>
      </c>
      <c r="P282" t="s">
        <v>77</v>
      </c>
      <c r="Q282">
        <v>7.03</v>
      </c>
      <c r="S282">
        <v>13.8</v>
      </c>
      <c r="V282">
        <v>0</v>
      </c>
      <c r="W282">
        <v>0</v>
      </c>
      <c r="Y282">
        <v>0</v>
      </c>
      <c r="Z282">
        <v>10.06</v>
      </c>
      <c r="AA282">
        <v>88.8</v>
      </c>
      <c r="AB282">
        <v>8.5000000000000006E-3</v>
      </c>
      <c r="AC282">
        <v>27</v>
      </c>
      <c r="AE282">
        <v>0</v>
      </c>
      <c r="AH282">
        <v>0</v>
      </c>
      <c r="AI282">
        <v>0</v>
      </c>
      <c r="AJ282">
        <v>1.96</v>
      </c>
      <c r="AN282">
        <v>0</v>
      </c>
      <c r="AO282">
        <v>0</v>
      </c>
      <c r="AP282">
        <v>0</v>
      </c>
      <c r="AQ282">
        <v>0</v>
      </c>
      <c r="AR282">
        <v>70</v>
      </c>
      <c r="AS282">
        <v>2</v>
      </c>
      <c r="AT282">
        <v>0</v>
      </c>
      <c r="AU282">
        <v>0</v>
      </c>
      <c r="AV282">
        <v>70</v>
      </c>
      <c r="AX282">
        <v>15</v>
      </c>
      <c r="AY282">
        <v>1.79</v>
      </c>
      <c r="AZ282">
        <v>8.0000000000000002E-3</v>
      </c>
      <c r="BA282" t="s">
        <v>96</v>
      </c>
      <c r="BB282">
        <v>0.4</v>
      </c>
      <c r="BC282">
        <v>9.6999999999999993</v>
      </c>
      <c r="BD282">
        <v>6.53</v>
      </c>
    </row>
    <row r="283" spans="1:56" x14ac:dyDescent="0.25">
      <c r="A283" t="str">
        <f>VLOOKUP(B283,'WQ SOE Site List'!A:B,2,FALSE)</f>
        <v>Temuka R. Manse Bridge</v>
      </c>
      <c r="B283" t="s">
        <v>136</v>
      </c>
      <c r="C283">
        <v>1461688</v>
      </c>
      <c r="D283">
        <v>5099486</v>
      </c>
      <c r="E283" s="1">
        <v>43406</v>
      </c>
      <c r="F283" s="2">
        <v>0.32291666666666669</v>
      </c>
      <c r="G283" t="s">
        <v>80</v>
      </c>
      <c r="I283" t="s">
        <v>97</v>
      </c>
      <c r="J283" t="s">
        <v>67</v>
      </c>
      <c r="K283" t="s">
        <v>68</v>
      </c>
      <c r="L283" t="s">
        <v>81</v>
      </c>
      <c r="M283" t="s">
        <v>95</v>
      </c>
      <c r="N283" t="s">
        <v>70</v>
      </c>
      <c r="O283" t="s">
        <v>88</v>
      </c>
      <c r="P283" t="s">
        <v>77</v>
      </c>
      <c r="Q283">
        <v>0.98</v>
      </c>
      <c r="S283">
        <v>10.69</v>
      </c>
      <c r="V283">
        <v>0</v>
      </c>
      <c r="W283">
        <v>0</v>
      </c>
      <c r="Y283">
        <v>0</v>
      </c>
      <c r="Z283">
        <v>9.92</v>
      </c>
      <c r="AA283">
        <v>89</v>
      </c>
      <c r="AB283">
        <v>1.04E-2</v>
      </c>
      <c r="AC283">
        <v>276</v>
      </c>
      <c r="AE283">
        <v>0</v>
      </c>
      <c r="AH283">
        <v>2</v>
      </c>
      <c r="AI283">
        <v>2</v>
      </c>
      <c r="AJ283">
        <v>1.17</v>
      </c>
      <c r="AN283">
        <v>0</v>
      </c>
      <c r="AO283">
        <v>0</v>
      </c>
      <c r="AP283">
        <v>0</v>
      </c>
      <c r="AQ283">
        <v>0</v>
      </c>
      <c r="AR283">
        <v>20</v>
      </c>
      <c r="AS283">
        <v>0</v>
      </c>
      <c r="AT283">
        <v>0</v>
      </c>
      <c r="AU283">
        <v>0</v>
      </c>
      <c r="AV283">
        <v>20</v>
      </c>
      <c r="AX283">
        <v>40</v>
      </c>
      <c r="AY283">
        <v>1.37</v>
      </c>
      <c r="AZ283">
        <v>2.5999999999999999E-2</v>
      </c>
      <c r="BA283">
        <v>10</v>
      </c>
      <c r="BB283">
        <v>5.8</v>
      </c>
      <c r="BC283">
        <v>11.1</v>
      </c>
      <c r="BD283">
        <v>6.53</v>
      </c>
    </row>
    <row r="284" spans="1:56" x14ac:dyDescent="0.25">
      <c r="A284" t="str">
        <f>VLOOKUP(B284,'WQ SOE Site List'!A:B,2,FALSE)</f>
        <v>Temuka R. Manse Bridge</v>
      </c>
      <c r="B284" t="s">
        <v>136</v>
      </c>
      <c r="C284">
        <v>1461688</v>
      </c>
      <c r="D284">
        <v>5099486</v>
      </c>
      <c r="E284" s="1">
        <v>43433</v>
      </c>
      <c r="F284" s="2">
        <v>0.57500000000000007</v>
      </c>
      <c r="I284" t="s">
        <v>104</v>
      </c>
      <c r="J284" t="s">
        <v>67</v>
      </c>
      <c r="K284" t="s">
        <v>73</v>
      </c>
      <c r="L284" t="s">
        <v>81</v>
      </c>
      <c r="M284" t="s">
        <v>78</v>
      </c>
      <c r="N284" t="s">
        <v>82</v>
      </c>
      <c r="O284" t="s">
        <v>88</v>
      </c>
      <c r="T284">
        <v>0</v>
      </c>
      <c r="U284">
        <v>0</v>
      </c>
      <c r="X284">
        <v>0</v>
      </c>
      <c r="AF284">
        <v>0</v>
      </c>
      <c r="AG284">
        <v>0</v>
      </c>
      <c r="AK284">
        <v>0</v>
      </c>
      <c r="AL284">
        <v>0</v>
      </c>
      <c r="AW284">
        <v>0</v>
      </c>
      <c r="BC284">
        <v>13.7</v>
      </c>
    </row>
    <row r="285" spans="1:56" x14ac:dyDescent="0.25">
      <c r="A285" t="str">
        <f>VLOOKUP(B285,'WQ SOE Site List'!A:B,2,FALSE)</f>
        <v>Temuka R. Manse Bridge</v>
      </c>
      <c r="B285" t="s">
        <v>136</v>
      </c>
      <c r="C285">
        <v>1461688</v>
      </c>
      <c r="D285">
        <v>5099486</v>
      </c>
      <c r="E285" s="1">
        <v>43438</v>
      </c>
      <c r="F285" s="2">
        <v>0.3354166666666667</v>
      </c>
      <c r="G285" t="s">
        <v>80</v>
      </c>
      <c r="I285" t="s">
        <v>97</v>
      </c>
      <c r="J285" t="s">
        <v>67</v>
      </c>
      <c r="K285" t="s">
        <v>68</v>
      </c>
      <c r="L285" t="s">
        <v>81</v>
      </c>
      <c r="M285" t="s">
        <v>78</v>
      </c>
      <c r="N285" t="s">
        <v>82</v>
      </c>
      <c r="O285" t="s">
        <v>84</v>
      </c>
      <c r="P285">
        <v>5.3999999999999999E-2</v>
      </c>
      <c r="Q285">
        <v>0.24</v>
      </c>
      <c r="S285">
        <v>12.28</v>
      </c>
      <c r="Z285">
        <v>8.3800000000000008</v>
      </c>
      <c r="AA285">
        <v>83.7</v>
      </c>
      <c r="AB285">
        <v>5.3999999999999999E-2</v>
      </c>
      <c r="AC285" t="s">
        <v>66</v>
      </c>
      <c r="AJ285">
        <v>1.33</v>
      </c>
      <c r="AY285">
        <v>2.2000000000000002</v>
      </c>
      <c r="AZ285">
        <v>0.152</v>
      </c>
      <c r="BA285">
        <v>43</v>
      </c>
      <c r="BB285">
        <v>36</v>
      </c>
      <c r="BC285">
        <v>14.3</v>
      </c>
      <c r="BD285">
        <v>6.81</v>
      </c>
    </row>
    <row r="286" spans="1:56" x14ac:dyDescent="0.25">
      <c r="A286" t="str">
        <f>VLOOKUP(B286,'WQ SOE Site List'!A:B,2,FALSE)</f>
        <v>Temuka R. Manse Bridge</v>
      </c>
      <c r="B286" t="s">
        <v>136</v>
      </c>
      <c r="C286">
        <v>1461688</v>
      </c>
      <c r="D286">
        <v>5099486</v>
      </c>
      <c r="E286" s="1">
        <v>43440</v>
      </c>
      <c r="F286" s="2">
        <v>0.56666666666666665</v>
      </c>
      <c r="I286" t="s">
        <v>104</v>
      </c>
      <c r="J286" t="s">
        <v>67</v>
      </c>
      <c r="K286" t="s">
        <v>73</v>
      </c>
      <c r="L286" t="s">
        <v>81</v>
      </c>
      <c r="M286" t="s">
        <v>78</v>
      </c>
      <c r="N286" t="s">
        <v>70</v>
      </c>
      <c r="O286" t="s">
        <v>88</v>
      </c>
      <c r="U286">
        <v>0</v>
      </c>
      <c r="X286">
        <v>0</v>
      </c>
      <c r="AF286">
        <v>0</v>
      </c>
      <c r="AG286">
        <v>0</v>
      </c>
      <c r="AK286">
        <v>0</v>
      </c>
      <c r="AL286">
        <v>0</v>
      </c>
      <c r="AM286">
        <v>0</v>
      </c>
      <c r="AW286">
        <v>0</v>
      </c>
      <c r="BC286">
        <v>16.399999999999999</v>
      </c>
    </row>
    <row r="287" spans="1:56" x14ac:dyDescent="0.25">
      <c r="A287" t="str">
        <f>VLOOKUP(B287,'WQ SOE Site List'!A:B,2,FALSE)</f>
        <v>Temuka R. Manse Bridge</v>
      </c>
      <c r="B287" t="s">
        <v>136</v>
      </c>
      <c r="C287">
        <v>1461688</v>
      </c>
      <c r="D287">
        <v>5099486</v>
      </c>
      <c r="E287" s="1">
        <v>43447</v>
      </c>
      <c r="F287" s="2">
        <v>0.54861111111111105</v>
      </c>
      <c r="I287" t="s">
        <v>104</v>
      </c>
    </row>
    <row r="288" spans="1:56" x14ac:dyDescent="0.25">
      <c r="A288" t="str">
        <f>VLOOKUP(B288,'WQ SOE Site List'!A:B,2,FALSE)</f>
        <v>Temuka R. Manse Bridge</v>
      </c>
      <c r="B288" t="s">
        <v>136</v>
      </c>
      <c r="C288">
        <v>1461688</v>
      </c>
      <c r="D288">
        <v>5099486</v>
      </c>
      <c r="E288" s="1">
        <v>43475</v>
      </c>
      <c r="F288" s="2">
        <v>0.3298611111111111</v>
      </c>
      <c r="G288" t="s">
        <v>80</v>
      </c>
      <c r="I288" t="s">
        <v>97</v>
      </c>
      <c r="J288" t="s">
        <v>67</v>
      </c>
      <c r="K288" t="s">
        <v>68</v>
      </c>
      <c r="L288" t="s">
        <v>81</v>
      </c>
      <c r="M288" t="s">
        <v>95</v>
      </c>
      <c r="N288" t="s">
        <v>90</v>
      </c>
      <c r="O288" t="s">
        <v>92</v>
      </c>
      <c r="P288" t="s">
        <v>77</v>
      </c>
      <c r="Q288">
        <v>3.75</v>
      </c>
      <c r="S288">
        <v>0</v>
      </c>
      <c r="V288">
        <v>0</v>
      </c>
      <c r="W288">
        <v>0</v>
      </c>
      <c r="Y288">
        <v>0</v>
      </c>
      <c r="Z288">
        <v>7.2309999999999999</v>
      </c>
      <c r="AA288">
        <v>71.400000000000006</v>
      </c>
      <c r="AB288">
        <v>8.3000000000000001E-3</v>
      </c>
      <c r="AC288">
        <v>124</v>
      </c>
      <c r="AE288">
        <v>0</v>
      </c>
      <c r="AH288">
        <v>0</v>
      </c>
      <c r="AI288">
        <v>0</v>
      </c>
      <c r="AJ288">
        <v>1.54</v>
      </c>
      <c r="AN288">
        <v>0</v>
      </c>
      <c r="AO288">
        <v>0</v>
      </c>
      <c r="AP288">
        <v>0</v>
      </c>
      <c r="AQ288">
        <v>0</v>
      </c>
      <c r="AR288">
        <v>70</v>
      </c>
      <c r="AS288">
        <v>0</v>
      </c>
      <c r="AT288">
        <v>0</v>
      </c>
      <c r="AU288">
        <v>2</v>
      </c>
      <c r="AV288">
        <v>70</v>
      </c>
      <c r="AX288">
        <v>10</v>
      </c>
      <c r="AY288">
        <v>1.72</v>
      </c>
      <c r="AZ288">
        <v>1.2999999999999999E-2</v>
      </c>
      <c r="BA288">
        <v>1</v>
      </c>
      <c r="BB288">
        <v>0.5</v>
      </c>
      <c r="BC288">
        <v>16.3</v>
      </c>
      <c r="BD288">
        <v>6.89</v>
      </c>
    </row>
    <row r="289" spans="1:56" x14ac:dyDescent="0.25">
      <c r="A289" t="str">
        <f>VLOOKUP(B289,'WQ SOE Site List'!A:B,2,FALSE)</f>
        <v>Temuka R. Manse Bridge</v>
      </c>
      <c r="B289" t="s">
        <v>136</v>
      </c>
      <c r="C289">
        <v>1461688</v>
      </c>
      <c r="D289">
        <v>5099486</v>
      </c>
      <c r="E289" s="1">
        <v>43475</v>
      </c>
      <c r="F289" s="2">
        <v>0.52430555555555558</v>
      </c>
      <c r="I289" t="s">
        <v>104</v>
      </c>
      <c r="J289" t="s">
        <v>67</v>
      </c>
      <c r="K289" t="s">
        <v>68</v>
      </c>
      <c r="L289" t="s">
        <v>81</v>
      </c>
      <c r="M289" t="s">
        <v>74</v>
      </c>
      <c r="N289" t="s">
        <v>90</v>
      </c>
      <c r="O289" t="s">
        <v>92</v>
      </c>
      <c r="U289">
        <v>0</v>
      </c>
      <c r="X289">
        <v>0</v>
      </c>
      <c r="AF289">
        <v>0</v>
      </c>
      <c r="AG289">
        <v>0</v>
      </c>
      <c r="AK289">
        <v>0</v>
      </c>
      <c r="AL289">
        <v>0</v>
      </c>
      <c r="AM289">
        <v>0</v>
      </c>
      <c r="AW289">
        <v>0</v>
      </c>
      <c r="BC289">
        <v>16.899999999999999</v>
      </c>
    </row>
    <row r="290" spans="1:56" x14ac:dyDescent="0.25">
      <c r="A290" t="str">
        <f>VLOOKUP(B290,'WQ SOE Site List'!A:B,2,FALSE)</f>
        <v>Temuka R. Manse Bridge</v>
      </c>
      <c r="B290" t="s">
        <v>136</v>
      </c>
      <c r="C290">
        <v>1461688</v>
      </c>
      <c r="D290">
        <v>5099486</v>
      </c>
      <c r="E290" s="1">
        <v>43482</v>
      </c>
      <c r="F290" s="2">
        <v>0.52430555555555558</v>
      </c>
      <c r="I290" t="s">
        <v>104</v>
      </c>
      <c r="J290" t="s">
        <v>67</v>
      </c>
      <c r="K290" t="s">
        <v>68</v>
      </c>
      <c r="L290" t="s">
        <v>81</v>
      </c>
      <c r="M290" t="s">
        <v>74</v>
      </c>
      <c r="N290" t="s">
        <v>90</v>
      </c>
      <c r="U290">
        <v>0</v>
      </c>
      <c r="X290">
        <v>0</v>
      </c>
      <c r="AF290">
        <v>0</v>
      </c>
      <c r="AG290">
        <v>0</v>
      </c>
      <c r="AK290">
        <v>0</v>
      </c>
      <c r="AL290">
        <v>0</v>
      </c>
      <c r="AM290">
        <v>5</v>
      </c>
      <c r="AW290">
        <v>0</v>
      </c>
      <c r="BC290">
        <v>17.600000000000001</v>
      </c>
    </row>
    <row r="291" spans="1:56" x14ac:dyDescent="0.25">
      <c r="A291" t="str">
        <f>VLOOKUP(B291,'WQ SOE Site List'!A:B,2,FALSE)</f>
        <v>Temuka R. Manse Bridge</v>
      </c>
      <c r="B291" t="s">
        <v>136</v>
      </c>
      <c r="C291">
        <v>1461688</v>
      </c>
      <c r="D291">
        <v>5099486</v>
      </c>
      <c r="E291" s="1">
        <v>43503</v>
      </c>
      <c r="F291" s="2">
        <v>0.33333333333333331</v>
      </c>
      <c r="G291" t="s">
        <v>80</v>
      </c>
      <c r="I291" t="s">
        <v>97</v>
      </c>
      <c r="J291" t="s">
        <v>67</v>
      </c>
      <c r="K291" t="s">
        <v>68</v>
      </c>
      <c r="L291" t="s">
        <v>81</v>
      </c>
      <c r="M291" t="s">
        <v>95</v>
      </c>
      <c r="N291" t="s">
        <v>90</v>
      </c>
      <c r="O291" t="s">
        <v>92</v>
      </c>
      <c r="P291" t="s">
        <v>77</v>
      </c>
      <c r="Q291">
        <v>5.32</v>
      </c>
      <c r="S291">
        <v>13.85</v>
      </c>
      <c r="V291">
        <v>0</v>
      </c>
      <c r="W291">
        <v>0</v>
      </c>
      <c r="Y291">
        <v>0</v>
      </c>
      <c r="Z291">
        <v>8.8800000000000008</v>
      </c>
      <c r="AA291">
        <v>86</v>
      </c>
      <c r="AB291">
        <v>9.9000000000000008E-3</v>
      </c>
      <c r="AC291">
        <v>99</v>
      </c>
      <c r="AE291">
        <v>0</v>
      </c>
      <c r="AH291">
        <v>0</v>
      </c>
      <c r="AI291">
        <v>1</v>
      </c>
      <c r="AJ291">
        <v>1.77</v>
      </c>
      <c r="AN291">
        <v>1</v>
      </c>
      <c r="AO291">
        <v>0</v>
      </c>
      <c r="AP291">
        <v>0</v>
      </c>
      <c r="AQ291">
        <v>0</v>
      </c>
      <c r="AR291">
        <v>55</v>
      </c>
      <c r="AS291">
        <v>3</v>
      </c>
      <c r="AT291">
        <v>0</v>
      </c>
      <c r="AU291">
        <v>0</v>
      </c>
      <c r="AV291">
        <v>60</v>
      </c>
      <c r="AX291">
        <v>15</v>
      </c>
      <c r="AY291">
        <v>1.88</v>
      </c>
      <c r="AZ291">
        <v>1.2999999999999999E-2</v>
      </c>
      <c r="BA291">
        <v>0.8</v>
      </c>
      <c r="BB291">
        <v>0.4</v>
      </c>
      <c r="BC291">
        <v>14.6</v>
      </c>
      <c r="BD291">
        <v>6.94</v>
      </c>
    </row>
    <row r="292" spans="1:56" x14ac:dyDescent="0.25">
      <c r="A292" t="str">
        <f>VLOOKUP(B292,'WQ SOE Site List'!A:B,2,FALSE)</f>
        <v>Temuka R. Manse Bridge</v>
      </c>
      <c r="B292" t="s">
        <v>136</v>
      </c>
      <c r="C292">
        <v>1461688</v>
      </c>
      <c r="D292">
        <v>5099486</v>
      </c>
      <c r="E292" s="1">
        <v>43504</v>
      </c>
      <c r="F292" s="2">
        <v>0.53888888888888886</v>
      </c>
      <c r="I292" t="s">
        <v>104</v>
      </c>
      <c r="J292" t="s">
        <v>67</v>
      </c>
      <c r="K292" t="s">
        <v>68</v>
      </c>
      <c r="L292" t="s">
        <v>81</v>
      </c>
      <c r="M292" t="s">
        <v>74</v>
      </c>
      <c r="N292" t="s">
        <v>90</v>
      </c>
      <c r="U292">
        <v>1</v>
      </c>
      <c r="X292">
        <v>0</v>
      </c>
      <c r="AF292">
        <v>0</v>
      </c>
      <c r="AG292">
        <v>0</v>
      </c>
      <c r="AK292">
        <v>0</v>
      </c>
      <c r="AL292">
        <v>0</v>
      </c>
      <c r="AW292">
        <v>0</v>
      </c>
      <c r="BC292">
        <v>17.2</v>
      </c>
    </row>
    <row r="293" spans="1:56" x14ac:dyDescent="0.25">
      <c r="A293" t="str">
        <f>VLOOKUP(B293,'WQ SOE Site List'!A:B,2,FALSE)</f>
        <v>Temuka R. Manse Bridge</v>
      </c>
      <c r="B293" t="s">
        <v>136</v>
      </c>
      <c r="C293">
        <v>1461688</v>
      </c>
      <c r="D293">
        <v>5099486</v>
      </c>
      <c r="E293" s="1">
        <v>43510</v>
      </c>
      <c r="F293" s="2">
        <v>0.53055555555555556</v>
      </c>
      <c r="I293" t="s">
        <v>104</v>
      </c>
      <c r="J293" t="s">
        <v>67</v>
      </c>
      <c r="K293" t="s">
        <v>68</v>
      </c>
      <c r="L293" t="s">
        <v>81</v>
      </c>
      <c r="M293" t="s">
        <v>74</v>
      </c>
      <c r="N293" t="s">
        <v>90</v>
      </c>
      <c r="U293">
        <v>0</v>
      </c>
      <c r="X293">
        <v>0</v>
      </c>
      <c r="AF293">
        <v>0</v>
      </c>
      <c r="AG293">
        <v>0</v>
      </c>
      <c r="AK293">
        <v>0</v>
      </c>
      <c r="AL293">
        <v>0</v>
      </c>
      <c r="AM293">
        <v>0</v>
      </c>
      <c r="AW293">
        <v>0</v>
      </c>
      <c r="BC293">
        <v>19.600000000000001</v>
      </c>
    </row>
    <row r="294" spans="1:56" x14ac:dyDescent="0.25">
      <c r="A294" t="str">
        <f>VLOOKUP(B294,'WQ SOE Site List'!A:B,2,FALSE)</f>
        <v>Temuka R. Manse Bridge</v>
      </c>
      <c r="B294" t="s">
        <v>136</v>
      </c>
      <c r="C294">
        <v>1461688</v>
      </c>
      <c r="D294">
        <v>5099486</v>
      </c>
      <c r="E294" s="1">
        <v>43537</v>
      </c>
      <c r="F294" s="2">
        <v>0.3347222222222222</v>
      </c>
      <c r="G294" t="s">
        <v>80</v>
      </c>
      <c r="I294" t="s">
        <v>97</v>
      </c>
      <c r="J294" t="s">
        <v>67</v>
      </c>
      <c r="K294" t="s">
        <v>68</v>
      </c>
      <c r="L294" t="s">
        <v>81</v>
      </c>
      <c r="M294" t="s">
        <v>95</v>
      </c>
      <c r="N294" t="s">
        <v>90</v>
      </c>
      <c r="O294" t="s">
        <v>92</v>
      </c>
      <c r="P294" t="s">
        <v>77</v>
      </c>
      <c r="Q294">
        <v>6.4</v>
      </c>
      <c r="S294">
        <v>15.34</v>
      </c>
      <c r="V294">
        <v>1</v>
      </c>
      <c r="W294">
        <v>0</v>
      </c>
      <c r="Y294">
        <v>0</v>
      </c>
      <c r="Z294">
        <v>6.83</v>
      </c>
      <c r="AA294">
        <v>69</v>
      </c>
      <c r="AB294">
        <v>1.2E-2</v>
      </c>
      <c r="AC294">
        <v>84</v>
      </c>
      <c r="AE294">
        <v>1</v>
      </c>
      <c r="AH294">
        <v>0</v>
      </c>
      <c r="AI294">
        <v>2</v>
      </c>
      <c r="AJ294">
        <v>1.35</v>
      </c>
      <c r="AN294">
        <v>0</v>
      </c>
      <c r="AO294">
        <v>0</v>
      </c>
      <c r="AP294">
        <v>3</v>
      </c>
      <c r="AQ294">
        <v>0</v>
      </c>
      <c r="AR294">
        <v>65</v>
      </c>
      <c r="AS294">
        <v>15</v>
      </c>
      <c r="AT294">
        <v>2</v>
      </c>
      <c r="AU294">
        <v>0</v>
      </c>
      <c r="AV294">
        <v>85</v>
      </c>
      <c r="AX294">
        <v>5</v>
      </c>
      <c r="AY294">
        <v>1.67</v>
      </c>
      <c r="AZ294">
        <v>1.4E-2</v>
      </c>
      <c r="BA294">
        <v>0.8</v>
      </c>
      <c r="BB294">
        <v>0.3</v>
      </c>
      <c r="BC294">
        <v>15.6</v>
      </c>
      <c r="BD294">
        <v>6.59</v>
      </c>
    </row>
    <row r="295" spans="1:56" x14ac:dyDescent="0.25">
      <c r="A295" t="str">
        <f>VLOOKUP(B295,'WQ SOE Site List'!A:B,2,FALSE)</f>
        <v>Temuka R. Manse Bridge</v>
      </c>
      <c r="B295" t="s">
        <v>136</v>
      </c>
      <c r="C295">
        <v>1461688</v>
      </c>
      <c r="D295">
        <v>5099486</v>
      </c>
      <c r="E295" s="1">
        <v>43559</v>
      </c>
      <c r="F295" s="2">
        <v>0.34027777777777773</v>
      </c>
      <c r="G295" t="s">
        <v>124</v>
      </c>
      <c r="I295" t="s">
        <v>97</v>
      </c>
      <c r="J295" t="s">
        <v>67</v>
      </c>
      <c r="K295" t="s">
        <v>76</v>
      </c>
      <c r="L295" t="s">
        <v>81</v>
      </c>
      <c r="M295" t="s">
        <v>95</v>
      </c>
      <c r="N295" t="s">
        <v>93</v>
      </c>
      <c r="O295" t="s">
        <v>92</v>
      </c>
      <c r="P295" t="s">
        <v>77</v>
      </c>
      <c r="Q295">
        <v>7</v>
      </c>
      <c r="S295">
        <v>15.59</v>
      </c>
      <c r="V295">
        <v>5</v>
      </c>
      <c r="W295">
        <v>0</v>
      </c>
      <c r="Y295">
        <v>0</v>
      </c>
      <c r="Z295">
        <v>7.15</v>
      </c>
      <c r="AA295">
        <v>68.400000000000006</v>
      </c>
      <c r="AB295">
        <v>9.9000000000000008E-3</v>
      </c>
      <c r="AC295">
        <v>89</v>
      </c>
      <c r="AE295">
        <v>0</v>
      </c>
      <c r="AH295">
        <v>0</v>
      </c>
      <c r="AI295">
        <v>0</v>
      </c>
      <c r="AJ295">
        <v>1.44</v>
      </c>
      <c r="AN295">
        <v>5</v>
      </c>
      <c r="AO295">
        <v>0</v>
      </c>
      <c r="AP295">
        <v>0</v>
      </c>
      <c r="AQ295">
        <v>0</v>
      </c>
      <c r="AR295">
        <v>50</v>
      </c>
      <c r="AS295">
        <v>20</v>
      </c>
      <c r="AT295">
        <v>2</v>
      </c>
      <c r="AU295">
        <v>5</v>
      </c>
      <c r="AV295">
        <v>80</v>
      </c>
      <c r="AX295">
        <v>15</v>
      </c>
      <c r="AY295">
        <v>1.62</v>
      </c>
      <c r="AZ295">
        <v>8.9999999999999993E-3</v>
      </c>
      <c r="BA295">
        <v>2.4</v>
      </c>
      <c r="BB295">
        <v>0.2</v>
      </c>
      <c r="BC295">
        <v>13.8</v>
      </c>
      <c r="BD295">
        <v>7.22</v>
      </c>
    </row>
    <row r="296" spans="1:56" x14ac:dyDescent="0.25">
      <c r="A296" t="str">
        <f>VLOOKUP(B296,'WQ SOE Site List'!A:B,2,FALSE)</f>
        <v>Temuka R. Manse Bridge</v>
      </c>
      <c r="B296" t="s">
        <v>136</v>
      </c>
      <c r="C296">
        <v>1461688</v>
      </c>
      <c r="D296">
        <v>5099486</v>
      </c>
      <c r="E296" s="1">
        <v>43599</v>
      </c>
      <c r="F296" s="2">
        <v>0.3743055555555555</v>
      </c>
      <c r="G296" t="s">
        <v>80</v>
      </c>
      <c r="I296" t="s">
        <v>97</v>
      </c>
      <c r="J296" t="s">
        <v>67</v>
      </c>
      <c r="K296" t="s">
        <v>68</v>
      </c>
      <c r="L296" t="s">
        <v>81</v>
      </c>
      <c r="M296" t="s">
        <v>95</v>
      </c>
      <c r="N296" t="s">
        <v>90</v>
      </c>
      <c r="O296" t="s">
        <v>92</v>
      </c>
      <c r="P296" t="s">
        <v>77</v>
      </c>
      <c r="Q296">
        <v>5.07</v>
      </c>
      <c r="S296">
        <v>13.61</v>
      </c>
      <c r="V296">
        <v>4</v>
      </c>
      <c r="W296">
        <v>0</v>
      </c>
      <c r="Y296">
        <v>0</v>
      </c>
      <c r="Z296">
        <v>9.93</v>
      </c>
      <c r="AA296">
        <v>88.7</v>
      </c>
      <c r="AB296">
        <v>8.0999999999999996E-3</v>
      </c>
      <c r="AC296">
        <v>365</v>
      </c>
      <c r="AE296">
        <v>0</v>
      </c>
      <c r="AH296">
        <v>3</v>
      </c>
      <c r="AI296">
        <v>1</v>
      </c>
      <c r="AJ296">
        <v>1.59</v>
      </c>
      <c r="AN296">
        <v>1</v>
      </c>
      <c r="AO296">
        <v>0</v>
      </c>
      <c r="AP296">
        <v>0</v>
      </c>
      <c r="AQ296">
        <v>0</v>
      </c>
      <c r="AR296">
        <v>50</v>
      </c>
      <c r="AS296">
        <v>10</v>
      </c>
      <c r="AT296">
        <v>5</v>
      </c>
      <c r="AU296">
        <v>0</v>
      </c>
      <c r="AV296">
        <v>65</v>
      </c>
      <c r="AX296">
        <v>10</v>
      </c>
      <c r="AY296">
        <v>1.7</v>
      </c>
      <c r="AZ296">
        <v>1.4999999999999999E-2</v>
      </c>
      <c r="BA296">
        <v>0.6</v>
      </c>
      <c r="BB296">
        <v>0.5</v>
      </c>
      <c r="BC296">
        <v>10.3</v>
      </c>
      <c r="BD296">
        <v>7.22</v>
      </c>
    </row>
    <row r="297" spans="1:56" x14ac:dyDescent="0.25">
      <c r="A297" t="str">
        <f>VLOOKUP(B297,'WQ SOE Site List'!A:B,2,FALSE)</f>
        <v>Temuka R. Manse Bridge</v>
      </c>
      <c r="B297" t="s">
        <v>136</v>
      </c>
      <c r="C297">
        <v>1461688</v>
      </c>
      <c r="D297">
        <v>5099486</v>
      </c>
      <c r="E297" s="1">
        <v>43627</v>
      </c>
      <c r="F297" s="2">
        <v>0.37222222222222223</v>
      </c>
      <c r="G297" t="s">
        <v>80</v>
      </c>
      <c r="I297" t="s">
        <v>97</v>
      </c>
      <c r="J297" t="s">
        <v>67</v>
      </c>
      <c r="K297" t="s">
        <v>68</v>
      </c>
      <c r="L297" t="s">
        <v>81</v>
      </c>
      <c r="M297" t="s">
        <v>95</v>
      </c>
      <c r="N297" t="s">
        <v>90</v>
      </c>
      <c r="O297" t="s">
        <v>92</v>
      </c>
      <c r="P297" t="s">
        <v>77</v>
      </c>
      <c r="Q297">
        <v>4.3499999999999996</v>
      </c>
      <c r="S297">
        <v>13.37</v>
      </c>
      <c r="U297">
        <v>0</v>
      </c>
      <c r="V297">
        <v>0</v>
      </c>
      <c r="W297">
        <v>0</v>
      </c>
      <c r="X297">
        <v>0</v>
      </c>
      <c r="Y297">
        <v>0</v>
      </c>
      <c r="Z297">
        <v>10.56</v>
      </c>
      <c r="AA297">
        <v>92.3</v>
      </c>
      <c r="AB297">
        <v>1.47E-2</v>
      </c>
      <c r="AC297">
        <v>88</v>
      </c>
      <c r="AD297">
        <v>0</v>
      </c>
      <c r="AE297">
        <v>0</v>
      </c>
      <c r="AF297">
        <v>0</v>
      </c>
      <c r="AG297">
        <v>0</v>
      </c>
      <c r="AH297">
        <v>10</v>
      </c>
      <c r="AI297">
        <v>2</v>
      </c>
      <c r="AJ297">
        <v>2.4</v>
      </c>
      <c r="AK297">
        <v>0</v>
      </c>
      <c r="AL297">
        <v>0</v>
      </c>
      <c r="AM297">
        <v>0</v>
      </c>
      <c r="AN297">
        <v>0</v>
      </c>
      <c r="AO297">
        <v>0</v>
      </c>
      <c r="AP297">
        <v>0</v>
      </c>
      <c r="AQ297">
        <v>0</v>
      </c>
      <c r="AR297">
        <v>10</v>
      </c>
      <c r="AS297">
        <v>0</v>
      </c>
      <c r="AT297">
        <v>0</v>
      </c>
      <c r="AU297">
        <v>0</v>
      </c>
      <c r="AV297">
        <v>10</v>
      </c>
      <c r="AW297">
        <v>0</v>
      </c>
      <c r="AX297">
        <v>0</v>
      </c>
      <c r="AY297">
        <v>2.6</v>
      </c>
      <c r="AZ297">
        <v>1.7999999999999999E-2</v>
      </c>
      <c r="BA297">
        <v>1.3</v>
      </c>
      <c r="BB297">
        <v>0.6</v>
      </c>
      <c r="BC297">
        <v>9.3000000000000007</v>
      </c>
      <c r="BD297">
        <v>7.14</v>
      </c>
    </row>
    <row r="298" spans="1:56" x14ac:dyDescent="0.25">
      <c r="A298" t="str">
        <f>VLOOKUP(B298,'WQ SOE Site List'!A:B,2,FALSE)</f>
        <v>Temuka R. Manse Bridge</v>
      </c>
      <c r="B298" t="s">
        <v>136</v>
      </c>
      <c r="C298">
        <v>1461688</v>
      </c>
      <c r="D298">
        <v>5099486</v>
      </c>
      <c r="E298" s="1">
        <v>43650</v>
      </c>
      <c r="F298" s="2">
        <v>0.38263888888888892</v>
      </c>
      <c r="G298" t="s">
        <v>80</v>
      </c>
      <c r="I298" t="s">
        <v>97</v>
      </c>
      <c r="J298" t="s">
        <v>67</v>
      </c>
      <c r="K298" t="s">
        <v>68</v>
      </c>
      <c r="L298" t="s">
        <v>81</v>
      </c>
      <c r="M298" t="s">
        <v>95</v>
      </c>
      <c r="N298" t="s">
        <v>90</v>
      </c>
      <c r="O298" t="s">
        <v>92</v>
      </c>
      <c r="P298" t="s">
        <v>77</v>
      </c>
      <c r="Q298">
        <v>4.7699999999999996</v>
      </c>
      <c r="S298">
        <v>13.53</v>
      </c>
      <c r="V298">
        <v>0</v>
      </c>
      <c r="W298">
        <v>0</v>
      </c>
      <c r="Y298">
        <v>0</v>
      </c>
      <c r="Z298">
        <v>11.12</v>
      </c>
      <c r="AA298">
        <v>93.8</v>
      </c>
      <c r="AB298">
        <v>1.17E-2</v>
      </c>
      <c r="AC298">
        <v>42</v>
      </c>
      <c r="AE298">
        <v>0</v>
      </c>
      <c r="AH298">
        <v>2</v>
      </c>
      <c r="AI298">
        <v>0</v>
      </c>
      <c r="AJ298">
        <v>2.4</v>
      </c>
      <c r="AN298">
        <v>0</v>
      </c>
      <c r="AO298">
        <v>0</v>
      </c>
      <c r="AP298">
        <v>0</v>
      </c>
      <c r="AQ298">
        <v>0</v>
      </c>
      <c r="AR298">
        <v>60</v>
      </c>
      <c r="AS298">
        <v>0</v>
      </c>
      <c r="AT298">
        <v>0</v>
      </c>
      <c r="AU298">
        <v>0</v>
      </c>
      <c r="AV298">
        <v>60</v>
      </c>
      <c r="AX298">
        <v>20</v>
      </c>
      <c r="AY298">
        <v>2.6</v>
      </c>
      <c r="AZ298">
        <v>0.17100000000000001</v>
      </c>
      <c r="BA298">
        <v>0.8</v>
      </c>
      <c r="BB298">
        <v>0.4</v>
      </c>
      <c r="BC298">
        <v>8.3000000000000007</v>
      </c>
      <c r="BD298">
        <v>7.21</v>
      </c>
    </row>
    <row r="299" spans="1:56" x14ac:dyDescent="0.25">
      <c r="A299" t="str">
        <f>VLOOKUP(B299,'WQ SOE Site List'!A:B,2,FALSE)</f>
        <v>Opihi River at Fairlie bridge</v>
      </c>
      <c r="B299" t="s">
        <v>138</v>
      </c>
      <c r="C299">
        <v>1426688</v>
      </c>
      <c r="D299">
        <v>5115118</v>
      </c>
      <c r="E299" s="1">
        <v>43054</v>
      </c>
      <c r="F299" s="2">
        <v>0.40972222222222227</v>
      </c>
      <c r="I299" t="s">
        <v>104</v>
      </c>
      <c r="J299" t="s">
        <v>69</v>
      </c>
      <c r="K299" t="s">
        <v>69</v>
      </c>
      <c r="L299" t="s">
        <v>69</v>
      </c>
      <c r="M299" t="s">
        <v>74</v>
      </c>
      <c r="N299" t="s">
        <v>90</v>
      </c>
      <c r="O299" t="s">
        <v>116</v>
      </c>
      <c r="AM299">
        <v>10</v>
      </c>
    </row>
    <row r="300" spans="1:56" x14ac:dyDescent="0.25">
      <c r="A300" t="str">
        <f>VLOOKUP(B300,'WQ SOE Site List'!A:B,2,FALSE)</f>
        <v>Opihi River at Fairlie bridge</v>
      </c>
      <c r="B300" t="s">
        <v>138</v>
      </c>
      <c r="C300">
        <v>1426688</v>
      </c>
      <c r="D300">
        <v>5115118</v>
      </c>
      <c r="E300" s="1">
        <v>43076</v>
      </c>
      <c r="F300" s="2">
        <v>0.36458333333333331</v>
      </c>
      <c r="I300" t="s">
        <v>104</v>
      </c>
      <c r="U300">
        <v>1</v>
      </c>
    </row>
    <row r="301" spans="1:56" x14ac:dyDescent="0.25">
      <c r="A301" t="str">
        <f>VLOOKUP(B301,'WQ SOE Site List'!A:B,2,FALSE)</f>
        <v>Opihi River at Fairlie bridge</v>
      </c>
      <c r="B301" t="s">
        <v>138</v>
      </c>
      <c r="C301">
        <v>1426688</v>
      </c>
      <c r="D301">
        <v>5115118</v>
      </c>
      <c r="E301" s="1">
        <v>43083</v>
      </c>
      <c r="F301" s="2">
        <v>0.36874999999999997</v>
      </c>
      <c r="I301" t="s">
        <v>104</v>
      </c>
      <c r="J301" t="s">
        <v>67</v>
      </c>
      <c r="K301" t="s">
        <v>118</v>
      </c>
      <c r="L301" t="s">
        <v>81</v>
      </c>
      <c r="M301" t="s">
        <v>74</v>
      </c>
      <c r="N301" t="s">
        <v>70</v>
      </c>
      <c r="O301" t="s">
        <v>94</v>
      </c>
      <c r="X301">
        <v>0</v>
      </c>
      <c r="AF301">
        <v>0</v>
      </c>
      <c r="AG301">
        <v>0</v>
      </c>
      <c r="AK301">
        <v>0</v>
      </c>
      <c r="AL301">
        <v>0</v>
      </c>
      <c r="AW301">
        <v>0</v>
      </c>
    </row>
    <row r="302" spans="1:56" x14ac:dyDescent="0.25">
      <c r="A302" t="str">
        <f>VLOOKUP(B302,'WQ SOE Site List'!A:B,2,FALSE)</f>
        <v>Opihi River at Fairlie bridge</v>
      </c>
      <c r="B302" t="s">
        <v>138</v>
      </c>
      <c r="C302">
        <v>1426688</v>
      </c>
      <c r="D302">
        <v>5115118</v>
      </c>
      <c r="E302" s="1">
        <v>43090</v>
      </c>
      <c r="F302" s="2">
        <v>0.49722222222222223</v>
      </c>
      <c r="I302" t="s">
        <v>104</v>
      </c>
      <c r="J302" t="s">
        <v>67</v>
      </c>
      <c r="K302" t="s">
        <v>73</v>
      </c>
      <c r="L302" t="s">
        <v>81</v>
      </c>
      <c r="M302" t="s">
        <v>74</v>
      </c>
      <c r="N302" t="s">
        <v>90</v>
      </c>
      <c r="O302" t="s">
        <v>92</v>
      </c>
      <c r="U302">
        <v>1</v>
      </c>
      <c r="X302">
        <v>0</v>
      </c>
      <c r="AF302">
        <v>0</v>
      </c>
      <c r="AG302">
        <v>0</v>
      </c>
      <c r="AK302">
        <v>0</v>
      </c>
      <c r="AL302">
        <v>0</v>
      </c>
      <c r="AW302">
        <v>0</v>
      </c>
      <c r="BC302">
        <v>16.600000000000001</v>
      </c>
    </row>
    <row r="303" spans="1:56" x14ac:dyDescent="0.25">
      <c r="A303" t="str">
        <f>VLOOKUP(B303,'WQ SOE Site List'!A:B,2,FALSE)</f>
        <v>Opihi River at Fairlie bridge</v>
      </c>
      <c r="B303" t="s">
        <v>138</v>
      </c>
      <c r="C303">
        <v>1426688</v>
      </c>
      <c r="D303">
        <v>5115118</v>
      </c>
      <c r="E303" s="1">
        <v>43098</v>
      </c>
      <c r="F303" s="2">
        <v>0.33888888888888885</v>
      </c>
      <c r="I303" t="s">
        <v>104</v>
      </c>
      <c r="J303" t="s">
        <v>67</v>
      </c>
      <c r="K303" t="s">
        <v>68</v>
      </c>
      <c r="L303" t="s">
        <v>81</v>
      </c>
      <c r="M303" t="s">
        <v>74</v>
      </c>
      <c r="N303" t="s">
        <v>90</v>
      </c>
      <c r="O303" t="s">
        <v>92</v>
      </c>
      <c r="U303">
        <v>2</v>
      </c>
      <c r="X303">
        <v>0</v>
      </c>
      <c r="AF303">
        <v>0</v>
      </c>
      <c r="AG303">
        <v>0</v>
      </c>
      <c r="AK303">
        <v>0</v>
      </c>
      <c r="AL303">
        <v>0</v>
      </c>
      <c r="AW303">
        <v>0</v>
      </c>
      <c r="BC303">
        <v>15</v>
      </c>
    </row>
    <row r="304" spans="1:56" x14ac:dyDescent="0.25">
      <c r="A304" t="str">
        <f>VLOOKUP(B304,'WQ SOE Site List'!A:B,2,FALSE)</f>
        <v>Opihi River at Fairlie bridge</v>
      </c>
      <c r="B304" t="s">
        <v>138</v>
      </c>
      <c r="C304">
        <v>1426688</v>
      </c>
      <c r="D304">
        <v>5115118</v>
      </c>
      <c r="E304" s="1">
        <v>43105</v>
      </c>
      <c r="F304" s="2">
        <v>0.41666666666666669</v>
      </c>
      <c r="I304" t="s">
        <v>104</v>
      </c>
      <c r="J304" t="s">
        <v>86</v>
      </c>
      <c r="K304" t="s">
        <v>87</v>
      </c>
      <c r="L304" t="s">
        <v>69</v>
      </c>
      <c r="M304" t="s">
        <v>74</v>
      </c>
      <c r="N304" t="s">
        <v>90</v>
      </c>
      <c r="O304" t="s">
        <v>111</v>
      </c>
      <c r="U304">
        <v>1</v>
      </c>
      <c r="AF304">
        <v>0</v>
      </c>
      <c r="AG304">
        <v>0</v>
      </c>
      <c r="AK304">
        <v>0</v>
      </c>
      <c r="AL304">
        <v>0</v>
      </c>
      <c r="AM304">
        <v>50</v>
      </c>
      <c r="AW304">
        <v>3</v>
      </c>
      <c r="BC304">
        <v>18.600000000000001</v>
      </c>
    </row>
    <row r="305" spans="1:55" x14ac:dyDescent="0.25">
      <c r="A305" t="str">
        <f>VLOOKUP(B305,'WQ SOE Site List'!A:B,2,FALSE)</f>
        <v>Opihi River at Fairlie bridge</v>
      </c>
      <c r="B305" t="s">
        <v>138</v>
      </c>
      <c r="C305">
        <v>1426688</v>
      </c>
      <c r="D305">
        <v>5115118</v>
      </c>
      <c r="E305" s="1">
        <v>43111</v>
      </c>
      <c r="F305" s="2">
        <v>0.36874999999999997</v>
      </c>
      <c r="I305" t="s">
        <v>104</v>
      </c>
      <c r="J305" t="s">
        <v>86</v>
      </c>
      <c r="K305" t="s">
        <v>118</v>
      </c>
      <c r="L305" t="s">
        <v>81</v>
      </c>
      <c r="M305" t="s">
        <v>78</v>
      </c>
      <c r="N305" t="s">
        <v>82</v>
      </c>
      <c r="O305" t="s">
        <v>84</v>
      </c>
      <c r="U305">
        <v>0</v>
      </c>
      <c r="X305">
        <v>0</v>
      </c>
      <c r="AF305">
        <v>0</v>
      </c>
      <c r="AG305">
        <v>0</v>
      </c>
      <c r="AK305">
        <v>0</v>
      </c>
      <c r="AL305">
        <v>0</v>
      </c>
      <c r="AW305">
        <v>0</v>
      </c>
      <c r="BC305">
        <v>13.4</v>
      </c>
    </row>
    <row r="306" spans="1:55" x14ac:dyDescent="0.25">
      <c r="A306" t="str">
        <f>VLOOKUP(B306,'WQ SOE Site List'!A:B,2,FALSE)</f>
        <v>Opihi River at Fairlie bridge</v>
      </c>
      <c r="B306" t="s">
        <v>138</v>
      </c>
      <c r="C306">
        <v>1426688</v>
      </c>
      <c r="D306">
        <v>5115118</v>
      </c>
      <c r="E306" s="1">
        <v>43118</v>
      </c>
      <c r="F306" s="2">
        <v>0.45763888888888887</v>
      </c>
      <c r="I306" t="s">
        <v>104</v>
      </c>
      <c r="J306" t="s">
        <v>67</v>
      </c>
      <c r="K306" t="s">
        <v>73</v>
      </c>
      <c r="L306" t="s">
        <v>81</v>
      </c>
      <c r="M306" t="s">
        <v>74</v>
      </c>
      <c r="N306" t="s">
        <v>90</v>
      </c>
      <c r="O306" t="s">
        <v>92</v>
      </c>
      <c r="U306">
        <v>0</v>
      </c>
      <c r="X306">
        <v>0</v>
      </c>
      <c r="AF306">
        <v>0</v>
      </c>
      <c r="AG306">
        <v>0</v>
      </c>
      <c r="AK306">
        <v>0</v>
      </c>
      <c r="AL306">
        <v>0</v>
      </c>
      <c r="AW306">
        <v>0</v>
      </c>
      <c r="BC306">
        <v>17.7</v>
      </c>
    </row>
    <row r="307" spans="1:55" x14ac:dyDescent="0.25">
      <c r="A307" t="str">
        <f>VLOOKUP(B307,'WQ SOE Site List'!A:B,2,FALSE)</f>
        <v>Opihi River at Fairlie bridge</v>
      </c>
      <c r="B307" t="s">
        <v>138</v>
      </c>
      <c r="C307">
        <v>1426688</v>
      </c>
      <c r="D307">
        <v>5115118</v>
      </c>
      <c r="E307" s="1">
        <v>43125</v>
      </c>
      <c r="F307" s="2">
        <v>0.39027777777777778</v>
      </c>
      <c r="I307" t="s">
        <v>104</v>
      </c>
      <c r="J307" t="s">
        <v>67</v>
      </c>
      <c r="K307" t="s">
        <v>68</v>
      </c>
      <c r="L307" t="s">
        <v>81</v>
      </c>
      <c r="M307" t="s">
        <v>74</v>
      </c>
      <c r="U307">
        <v>1</v>
      </c>
      <c r="X307">
        <v>0</v>
      </c>
      <c r="AF307">
        <v>0</v>
      </c>
      <c r="AG307">
        <v>0</v>
      </c>
      <c r="AK307">
        <v>0</v>
      </c>
      <c r="AL307">
        <v>0</v>
      </c>
      <c r="AW307">
        <v>0</v>
      </c>
      <c r="BC307">
        <v>17.399999999999999</v>
      </c>
    </row>
    <row r="308" spans="1:55" x14ac:dyDescent="0.25">
      <c r="A308" t="str">
        <f>VLOOKUP(B308,'WQ SOE Site List'!A:B,2,FALSE)</f>
        <v>Opihi River at Fairlie bridge</v>
      </c>
      <c r="B308" t="s">
        <v>138</v>
      </c>
      <c r="C308">
        <v>1426688</v>
      </c>
      <c r="D308">
        <v>5115118</v>
      </c>
      <c r="E308" s="1">
        <v>43132</v>
      </c>
      <c r="F308" s="2">
        <v>0.37222222222222223</v>
      </c>
      <c r="I308" t="s">
        <v>104</v>
      </c>
      <c r="J308" t="s">
        <v>86</v>
      </c>
      <c r="K308" t="s">
        <v>73</v>
      </c>
      <c r="L308" t="s">
        <v>81</v>
      </c>
      <c r="M308" t="s">
        <v>74</v>
      </c>
      <c r="U308">
        <v>0</v>
      </c>
      <c r="X308">
        <v>0</v>
      </c>
      <c r="AF308">
        <v>0</v>
      </c>
      <c r="AG308">
        <v>0</v>
      </c>
      <c r="AK308">
        <v>0</v>
      </c>
      <c r="AL308">
        <v>0</v>
      </c>
      <c r="AW308">
        <v>0</v>
      </c>
      <c r="BC308">
        <v>18</v>
      </c>
    </row>
    <row r="309" spans="1:55" x14ac:dyDescent="0.25">
      <c r="A309" t="str">
        <f>VLOOKUP(B309,'WQ SOE Site List'!A:B,2,FALSE)</f>
        <v>Opihi River at Fairlie bridge</v>
      </c>
      <c r="B309" t="s">
        <v>138</v>
      </c>
      <c r="C309">
        <v>1426688</v>
      </c>
      <c r="D309">
        <v>5115118</v>
      </c>
      <c r="E309" s="1">
        <v>43140</v>
      </c>
      <c r="F309" s="2">
        <v>0.45833333333333331</v>
      </c>
      <c r="I309" t="s">
        <v>104</v>
      </c>
      <c r="J309" t="s">
        <v>67</v>
      </c>
      <c r="K309" t="s">
        <v>68</v>
      </c>
      <c r="L309" t="s">
        <v>69</v>
      </c>
      <c r="M309" t="s">
        <v>74</v>
      </c>
      <c r="U309">
        <v>0</v>
      </c>
      <c r="BC309">
        <v>17.600000000000001</v>
      </c>
    </row>
    <row r="310" spans="1:55" x14ac:dyDescent="0.25">
      <c r="A310" t="str">
        <f>VLOOKUP(B310,'WQ SOE Site List'!A:B,2,FALSE)</f>
        <v>Opihi River at Fairlie bridge</v>
      </c>
      <c r="B310" t="s">
        <v>138</v>
      </c>
      <c r="C310">
        <v>1426688</v>
      </c>
      <c r="D310">
        <v>5115118</v>
      </c>
      <c r="E310" s="1">
        <v>43146</v>
      </c>
      <c r="F310" s="2">
        <v>0.54375000000000007</v>
      </c>
      <c r="I310" t="s">
        <v>104</v>
      </c>
      <c r="J310" t="s">
        <v>67</v>
      </c>
      <c r="K310" t="s">
        <v>68</v>
      </c>
      <c r="L310" t="s">
        <v>81</v>
      </c>
      <c r="M310" t="s">
        <v>74</v>
      </c>
      <c r="U310">
        <v>1</v>
      </c>
      <c r="X310">
        <v>0</v>
      </c>
      <c r="AF310">
        <v>0</v>
      </c>
      <c r="AG310">
        <v>0</v>
      </c>
      <c r="AK310">
        <v>0</v>
      </c>
      <c r="AL310">
        <v>0</v>
      </c>
      <c r="AW310">
        <v>0</v>
      </c>
      <c r="BC310">
        <v>19.7</v>
      </c>
    </row>
    <row r="311" spans="1:55" x14ac:dyDescent="0.25">
      <c r="A311" t="str">
        <f>VLOOKUP(B311,'WQ SOE Site List'!A:B,2,FALSE)</f>
        <v>Opihi River at Fairlie bridge</v>
      </c>
      <c r="B311" t="s">
        <v>138</v>
      </c>
      <c r="C311">
        <v>1426688</v>
      </c>
      <c r="D311">
        <v>5115118</v>
      </c>
      <c r="E311" s="1">
        <v>43160</v>
      </c>
      <c r="F311" s="2">
        <v>0.35138888888888892</v>
      </c>
      <c r="I311" t="s">
        <v>104</v>
      </c>
      <c r="J311" t="s">
        <v>67</v>
      </c>
      <c r="K311" t="s">
        <v>68</v>
      </c>
      <c r="L311" t="s">
        <v>81</v>
      </c>
      <c r="M311" t="s">
        <v>89</v>
      </c>
      <c r="N311" t="s">
        <v>70</v>
      </c>
      <c r="O311" t="s">
        <v>88</v>
      </c>
      <c r="T311">
        <v>0</v>
      </c>
      <c r="U311">
        <v>0</v>
      </c>
      <c r="X311">
        <v>0</v>
      </c>
      <c r="AF311">
        <v>0</v>
      </c>
      <c r="AG311">
        <v>0</v>
      </c>
      <c r="AK311">
        <v>0</v>
      </c>
      <c r="AL311">
        <v>0</v>
      </c>
      <c r="AW311">
        <v>0</v>
      </c>
      <c r="BC311">
        <v>14.5</v>
      </c>
    </row>
    <row r="312" spans="1:55" x14ac:dyDescent="0.25">
      <c r="A312" t="str">
        <f>VLOOKUP(B312,'WQ SOE Site List'!A:B,2,FALSE)</f>
        <v>Opihi River at Fairlie bridge</v>
      </c>
      <c r="B312" t="s">
        <v>138</v>
      </c>
      <c r="C312">
        <v>1426688</v>
      </c>
      <c r="D312">
        <v>5115118</v>
      </c>
      <c r="E312" s="1">
        <v>43166</v>
      </c>
      <c r="F312" s="2">
        <v>0.34652777777777777</v>
      </c>
      <c r="I312" t="s">
        <v>104</v>
      </c>
      <c r="M312" t="s">
        <v>78</v>
      </c>
      <c r="O312" t="s">
        <v>84</v>
      </c>
      <c r="BC312">
        <v>11.8</v>
      </c>
    </row>
    <row r="313" spans="1:55" x14ac:dyDescent="0.25">
      <c r="A313" t="str">
        <f>VLOOKUP(B313,'WQ SOE Site List'!A:B,2,FALSE)</f>
        <v>Opihi River at Fairlie bridge</v>
      </c>
      <c r="B313" t="s">
        <v>138</v>
      </c>
      <c r="C313">
        <v>1426688</v>
      </c>
      <c r="D313">
        <v>5115118</v>
      </c>
      <c r="E313" s="1">
        <v>43425</v>
      </c>
      <c r="F313" s="2">
        <v>0.37638888888888888</v>
      </c>
      <c r="G313" t="s">
        <v>80</v>
      </c>
      <c r="I313" t="s">
        <v>104</v>
      </c>
      <c r="J313" t="s">
        <v>67</v>
      </c>
      <c r="K313" t="s">
        <v>73</v>
      </c>
      <c r="L313" t="s">
        <v>81</v>
      </c>
      <c r="M313" t="s">
        <v>78</v>
      </c>
      <c r="N313" t="s">
        <v>82</v>
      </c>
      <c r="O313" t="s">
        <v>94</v>
      </c>
      <c r="AC313" t="s">
        <v>66</v>
      </c>
      <c r="BC313">
        <v>8.6999999999999993</v>
      </c>
    </row>
    <row r="314" spans="1:55" x14ac:dyDescent="0.25">
      <c r="A314" t="str">
        <f>VLOOKUP(B314,'WQ SOE Site List'!A:B,2,FALSE)</f>
        <v>Opihi River at Fairlie bridge</v>
      </c>
      <c r="B314" t="s">
        <v>138</v>
      </c>
      <c r="C314">
        <v>1426688</v>
      </c>
      <c r="D314">
        <v>5115118</v>
      </c>
      <c r="E314" s="1">
        <v>43427</v>
      </c>
      <c r="F314" s="2">
        <v>0.5493055555555556</v>
      </c>
      <c r="G314" t="s">
        <v>80</v>
      </c>
      <c r="I314" t="s">
        <v>104</v>
      </c>
      <c r="J314" t="s">
        <v>67</v>
      </c>
      <c r="K314" t="s">
        <v>73</v>
      </c>
      <c r="L314" t="s">
        <v>81</v>
      </c>
      <c r="M314" t="s">
        <v>78</v>
      </c>
      <c r="N314" t="s">
        <v>82</v>
      </c>
      <c r="AC314">
        <v>172</v>
      </c>
      <c r="BC314">
        <v>13</v>
      </c>
    </row>
    <row r="315" spans="1:55" x14ac:dyDescent="0.25">
      <c r="A315" t="str">
        <f>VLOOKUP(B315,'WQ SOE Site List'!A:B,2,FALSE)</f>
        <v>Opihi River at Fairlie bridge</v>
      </c>
      <c r="B315" t="s">
        <v>138</v>
      </c>
      <c r="C315">
        <v>1426688</v>
      </c>
      <c r="D315">
        <v>5115118</v>
      </c>
      <c r="E315" s="1">
        <v>43433</v>
      </c>
      <c r="F315" s="2">
        <v>0.38541666666666669</v>
      </c>
      <c r="G315" t="s">
        <v>80</v>
      </c>
      <c r="I315" t="s">
        <v>104</v>
      </c>
      <c r="J315" t="s">
        <v>86</v>
      </c>
      <c r="K315" t="s">
        <v>87</v>
      </c>
      <c r="L315" t="s">
        <v>81</v>
      </c>
      <c r="M315" t="s">
        <v>78</v>
      </c>
      <c r="N315" t="s">
        <v>82</v>
      </c>
      <c r="O315" t="s">
        <v>84</v>
      </c>
      <c r="T315">
        <v>0</v>
      </c>
      <c r="U315">
        <v>0</v>
      </c>
      <c r="X315">
        <v>0</v>
      </c>
      <c r="AC315">
        <v>345</v>
      </c>
      <c r="AF315">
        <v>0</v>
      </c>
      <c r="AG315">
        <v>0</v>
      </c>
      <c r="AK315">
        <v>0</v>
      </c>
      <c r="AL315">
        <v>0</v>
      </c>
      <c r="AW315">
        <v>0</v>
      </c>
      <c r="BC315">
        <v>10.4</v>
      </c>
    </row>
    <row r="316" spans="1:55" x14ac:dyDescent="0.25">
      <c r="A316" t="str">
        <f>VLOOKUP(B316,'WQ SOE Site List'!A:B,2,FALSE)</f>
        <v>Opihi River at Fairlie bridge</v>
      </c>
      <c r="B316" t="s">
        <v>138</v>
      </c>
      <c r="C316">
        <v>1426688</v>
      </c>
      <c r="D316">
        <v>5115118</v>
      </c>
      <c r="E316" s="1">
        <v>43439</v>
      </c>
      <c r="F316" s="2">
        <v>0.3888888888888889</v>
      </c>
      <c r="I316" t="s">
        <v>104</v>
      </c>
      <c r="J316" t="s">
        <v>67</v>
      </c>
      <c r="K316" t="s">
        <v>73</v>
      </c>
      <c r="L316" t="s">
        <v>81</v>
      </c>
      <c r="M316" t="s">
        <v>78</v>
      </c>
      <c r="N316" t="s">
        <v>70</v>
      </c>
      <c r="O316" t="s">
        <v>94</v>
      </c>
      <c r="BC316">
        <v>11.4</v>
      </c>
    </row>
    <row r="317" spans="1:55" x14ac:dyDescent="0.25">
      <c r="A317" t="str">
        <f>VLOOKUP(B317,'WQ SOE Site List'!A:B,2,FALSE)</f>
        <v>Opihi River at Fairlie bridge</v>
      </c>
      <c r="B317" t="s">
        <v>138</v>
      </c>
      <c r="C317">
        <v>1426688</v>
      </c>
      <c r="D317">
        <v>5115118</v>
      </c>
      <c r="E317" s="1">
        <v>43446</v>
      </c>
      <c r="F317" s="2">
        <v>0.3527777777777778</v>
      </c>
      <c r="G317" t="s">
        <v>80</v>
      </c>
      <c r="I317" t="s">
        <v>104</v>
      </c>
      <c r="J317" t="s">
        <v>86</v>
      </c>
      <c r="K317" t="s">
        <v>73</v>
      </c>
      <c r="L317" t="s">
        <v>81</v>
      </c>
      <c r="M317" t="s">
        <v>78</v>
      </c>
      <c r="N317" t="s">
        <v>70</v>
      </c>
      <c r="O317" t="s">
        <v>88</v>
      </c>
      <c r="U317">
        <v>0</v>
      </c>
      <c r="X317">
        <v>0</v>
      </c>
      <c r="AC317">
        <v>249</v>
      </c>
      <c r="AF317">
        <v>0</v>
      </c>
      <c r="AG317">
        <v>0</v>
      </c>
      <c r="AK317">
        <v>0</v>
      </c>
      <c r="AL317">
        <v>0</v>
      </c>
      <c r="AM317">
        <v>0</v>
      </c>
      <c r="AW317">
        <v>0</v>
      </c>
      <c r="BC317">
        <v>12</v>
      </c>
    </row>
    <row r="318" spans="1:55" x14ac:dyDescent="0.25">
      <c r="A318" t="str">
        <f>VLOOKUP(B318,'WQ SOE Site List'!A:B,2,FALSE)</f>
        <v>Opihi River at Fairlie bridge</v>
      </c>
      <c r="B318" t="s">
        <v>138</v>
      </c>
      <c r="C318">
        <v>1426688</v>
      </c>
      <c r="D318">
        <v>5115118</v>
      </c>
      <c r="E318" s="1">
        <v>43453</v>
      </c>
      <c r="F318" s="2">
        <v>0.3979166666666667</v>
      </c>
      <c r="I318" t="s">
        <v>104</v>
      </c>
      <c r="J318" t="s">
        <v>101</v>
      </c>
      <c r="K318" t="s">
        <v>73</v>
      </c>
      <c r="L318" t="s">
        <v>69</v>
      </c>
      <c r="M318" t="s">
        <v>106</v>
      </c>
      <c r="N318" t="s">
        <v>70</v>
      </c>
      <c r="O318" t="s">
        <v>71</v>
      </c>
      <c r="AC318">
        <v>517</v>
      </c>
    </row>
    <row r="319" spans="1:55" x14ac:dyDescent="0.25">
      <c r="A319" t="str">
        <f>VLOOKUP(B319,'WQ SOE Site List'!A:B,2,FALSE)</f>
        <v>Opihi River at Fairlie bridge</v>
      </c>
      <c r="B319" t="s">
        <v>138</v>
      </c>
      <c r="C319">
        <v>1426688</v>
      </c>
      <c r="D319">
        <v>5115118</v>
      </c>
      <c r="E319" s="1">
        <v>43468</v>
      </c>
      <c r="F319" s="2">
        <v>0.35555555555555557</v>
      </c>
      <c r="G319" t="s">
        <v>80</v>
      </c>
      <c r="I319" t="s">
        <v>104</v>
      </c>
      <c r="J319" t="s">
        <v>67</v>
      </c>
      <c r="K319" t="s">
        <v>68</v>
      </c>
      <c r="L319" t="s">
        <v>81</v>
      </c>
      <c r="M319" t="s">
        <v>74</v>
      </c>
      <c r="N319" t="s">
        <v>90</v>
      </c>
      <c r="O319" t="s">
        <v>92</v>
      </c>
      <c r="U319">
        <v>0</v>
      </c>
      <c r="X319">
        <v>0</v>
      </c>
      <c r="AC319">
        <v>41</v>
      </c>
      <c r="AF319">
        <v>1</v>
      </c>
      <c r="AG319">
        <v>0</v>
      </c>
      <c r="AK319">
        <v>1</v>
      </c>
      <c r="AL319">
        <v>0</v>
      </c>
      <c r="AM319">
        <v>15</v>
      </c>
      <c r="AW319">
        <v>3</v>
      </c>
      <c r="BC319">
        <v>15.6</v>
      </c>
    </row>
    <row r="320" spans="1:55" x14ac:dyDescent="0.25">
      <c r="A320" t="str">
        <f>VLOOKUP(B320,'WQ SOE Site List'!A:B,2,FALSE)</f>
        <v>Opihi River at Fairlie bridge</v>
      </c>
      <c r="B320" t="s">
        <v>138</v>
      </c>
      <c r="C320">
        <v>1426688</v>
      </c>
      <c r="D320">
        <v>5115118</v>
      </c>
      <c r="E320" s="1">
        <v>43474</v>
      </c>
      <c r="F320" s="2">
        <v>0.35347222222222219</v>
      </c>
      <c r="G320" t="s">
        <v>113</v>
      </c>
      <c r="I320" t="s">
        <v>104</v>
      </c>
      <c r="J320" t="s">
        <v>67</v>
      </c>
      <c r="K320" t="s">
        <v>68</v>
      </c>
      <c r="L320" t="s">
        <v>81</v>
      </c>
      <c r="M320" t="s">
        <v>74</v>
      </c>
      <c r="N320" t="s">
        <v>90</v>
      </c>
      <c r="O320" t="s">
        <v>92</v>
      </c>
      <c r="U320">
        <v>0</v>
      </c>
      <c r="X320">
        <v>0</v>
      </c>
      <c r="AC320">
        <v>61</v>
      </c>
      <c r="AF320">
        <v>1</v>
      </c>
      <c r="AG320">
        <v>0</v>
      </c>
      <c r="AK320">
        <v>10</v>
      </c>
      <c r="AL320">
        <v>3</v>
      </c>
      <c r="AM320">
        <v>50</v>
      </c>
      <c r="AW320">
        <v>1</v>
      </c>
      <c r="BC320">
        <v>15.1</v>
      </c>
    </row>
    <row r="321" spans="1:56" x14ac:dyDescent="0.25">
      <c r="A321" t="str">
        <f>VLOOKUP(B321,'WQ SOE Site List'!A:B,2,FALSE)</f>
        <v>Opihi River at Fairlie bridge</v>
      </c>
      <c r="B321" t="s">
        <v>138</v>
      </c>
      <c r="C321">
        <v>1426688</v>
      </c>
      <c r="D321">
        <v>5115118</v>
      </c>
      <c r="E321" s="1">
        <v>43481</v>
      </c>
      <c r="F321" s="2">
        <v>0.38680555555555557</v>
      </c>
      <c r="G321" t="s">
        <v>80</v>
      </c>
      <c r="I321" t="s">
        <v>104</v>
      </c>
      <c r="J321" t="s">
        <v>67</v>
      </c>
      <c r="K321" t="s">
        <v>68</v>
      </c>
      <c r="L321" t="s">
        <v>81</v>
      </c>
      <c r="M321" t="s">
        <v>74</v>
      </c>
      <c r="N321" t="s">
        <v>90</v>
      </c>
      <c r="O321" t="s">
        <v>92</v>
      </c>
      <c r="U321">
        <v>0</v>
      </c>
      <c r="X321">
        <v>0</v>
      </c>
      <c r="AC321">
        <v>114</v>
      </c>
      <c r="AF321">
        <v>1</v>
      </c>
      <c r="AG321">
        <v>0</v>
      </c>
      <c r="AK321">
        <v>1</v>
      </c>
      <c r="AL321">
        <v>2</v>
      </c>
      <c r="AM321">
        <v>60</v>
      </c>
      <c r="AW321">
        <v>1</v>
      </c>
      <c r="BC321">
        <v>15.4</v>
      </c>
    </row>
    <row r="322" spans="1:56" x14ac:dyDescent="0.25">
      <c r="A322" t="str">
        <f>VLOOKUP(B322,'WQ SOE Site List'!A:B,2,FALSE)</f>
        <v>Opihi River at Fairlie bridge</v>
      </c>
      <c r="B322" t="s">
        <v>138</v>
      </c>
      <c r="C322">
        <v>1426688</v>
      </c>
      <c r="D322">
        <v>5115118</v>
      </c>
      <c r="E322" s="1">
        <v>43488</v>
      </c>
      <c r="F322" s="2">
        <v>0.38194444444444442</v>
      </c>
      <c r="G322" t="s">
        <v>80</v>
      </c>
      <c r="I322" t="s">
        <v>104</v>
      </c>
      <c r="J322" t="s">
        <v>67</v>
      </c>
      <c r="K322" t="s">
        <v>68</v>
      </c>
      <c r="L322" t="s">
        <v>81</v>
      </c>
      <c r="M322" t="s">
        <v>74</v>
      </c>
      <c r="N322" t="s">
        <v>90</v>
      </c>
      <c r="O322" t="s">
        <v>92</v>
      </c>
      <c r="U322">
        <v>1</v>
      </c>
      <c r="X322">
        <v>0</v>
      </c>
      <c r="AC322">
        <v>48</v>
      </c>
      <c r="AF322">
        <v>1</v>
      </c>
      <c r="AG322">
        <v>0</v>
      </c>
      <c r="AK322">
        <v>0</v>
      </c>
      <c r="AL322">
        <v>3</v>
      </c>
      <c r="AM322">
        <v>25</v>
      </c>
      <c r="AW322">
        <v>1</v>
      </c>
      <c r="BC322">
        <v>17.2</v>
      </c>
    </row>
    <row r="323" spans="1:56" x14ac:dyDescent="0.25">
      <c r="A323" t="str">
        <f>VLOOKUP(B323,'WQ SOE Site List'!A:B,2,FALSE)</f>
        <v>Opihi River at Fairlie bridge</v>
      </c>
      <c r="B323" t="s">
        <v>138</v>
      </c>
      <c r="C323">
        <v>1426688</v>
      </c>
      <c r="D323">
        <v>5115118</v>
      </c>
      <c r="E323" s="1">
        <v>43496</v>
      </c>
      <c r="F323" s="2">
        <v>0.49652777777777773</v>
      </c>
      <c r="G323" t="s">
        <v>80</v>
      </c>
      <c r="I323" t="s">
        <v>104</v>
      </c>
      <c r="J323" t="s">
        <v>67</v>
      </c>
      <c r="K323" t="s">
        <v>68</v>
      </c>
      <c r="L323" t="s">
        <v>81</v>
      </c>
      <c r="M323" t="s">
        <v>74</v>
      </c>
      <c r="N323" t="s">
        <v>90</v>
      </c>
      <c r="O323" t="s">
        <v>92</v>
      </c>
      <c r="U323">
        <v>0</v>
      </c>
      <c r="X323">
        <v>0</v>
      </c>
      <c r="AC323">
        <v>63</v>
      </c>
      <c r="AF323">
        <v>1</v>
      </c>
      <c r="AG323">
        <v>0</v>
      </c>
      <c r="AK323">
        <v>0</v>
      </c>
      <c r="AL323">
        <v>5</v>
      </c>
      <c r="AM323">
        <v>10</v>
      </c>
      <c r="AW323">
        <v>1</v>
      </c>
      <c r="BC323">
        <v>20.2</v>
      </c>
    </row>
    <row r="324" spans="1:56" x14ac:dyDescent="0.25">
      <c r="A324" t="str">
        <f>VLOOKUP(B324,'WQ SOE Site List'!A:B,2,FALSE)</f>
        <v>Opihi River at Fairlie bridge</v>
      </c>
      <c r="B324" t="s">
        <v>138</v>
      </c>
      <c r="C324">
        <v>1426688</v>
      </c>
      <c r="D324">
        <v>5115118</v>
      </c>
      <c r="E324" s="1">
        <v>43504</v>
      </c>
      <c r="F324" s="2">
        <v>0.36041666666666666</v>
      </c>
      <c r="G324" t="s">
        <v>80</v>
      </c>
      <c r="I324" t="s">
        <v>104</v>
      </c>
      <c r="J324" t="s">
        <v>67</v>
      </c>
      <c r="K324" t="s">
        <v>68</v>
      </c>
      <c r="L324" t="s">
        <v>81</v>
      </c>
      <c r="M324" t="s">
        <v>74</v>
      </c>
      <c r="N324" t="s">
        <v>90</v>
      </c>
      <c r="O324" t="s">
        <v>92</v>
      </c>
      <c r="U324">
        <v>0</v>
      </c>
      <c r="X324">
        <v>0</v>
      </c>
      <c r="AC324">
        <v>91</v>
      </c>
      <c r="AF324">
        <v>1</v>
      </c>
      <c r="AG324">
        <v>0</v>
      </c>
      <c r="AK324">
        <v>0</v>
      </c>
      <c r="AL324">
        <v>3</v>
      </c>
      <c r="AM324">
        <v>10</v>
      </c>
      <c r="AW324">
        <v>1</v>
      </c>
      <c r="BC324">
        <v>14.5</v>
      </c>
    </row>
    <row r="325" spans="1:56" x14ac:dyDescent="0.25">
      <c r="A325" t="str">
        <f>VLOOKUP(B325,'WQ SOE Site List'!A:B,2,FALSE)</f>
        <v>Opihi River at Fairlie bridge</v>
      </c>
      <c r="B325" t="s">
        <v>138</v>
      </c>
      <c r="C325">
        <v>1426688</v>
      </c>
      <c r="D325">
        <v>5115118</v>
      </c>
      <c r="E325" s="1">
        <v>43509</v>
      </c>
      <c r="F325" s="2">
        <v>0.36458333333333331</v>
      </c>
      <c r="G325" t="s">
        <v>80</v>
      </c>
      <c r="I325" t="s">
        <v>104</v>
      </c>
      <c r="J325" t="s">
        <v>67</v>
      </c>
      <c r="K325" t="s">
        <v>68</v>
      </c>
      <c r="L325" t="s">
        <v>81</v>
      </c>
      <c r="M325" t="s">
        <v>74</v>
      </c>
      <c r="N325" t="s">
        <v>90</v>
      </c>
      <c r="O325" t="s">
        <v>92</v>
      </c>
      <c r="U325">
        <v>1</v>
      </c>
      <c r="X325">
        <v>0</v>
      </c>
      <c r="AC325">
        <v>24</v>
      </c>
      <c r="AF325">
        <v>1</v>
      </c>
      <c r="AG325">
        <v>0</v>
      </c>
      <c r="AK325">
        <v>1</v>
      </c>
      <c r="AL325">
        <v>3</v>
      </c>
      <c r="AM325">
        <v>60</v>
      </c>
      <c r="AW325">
        <v>1</v>
      </c>
      <c r="BC325">
        <v>16.3</v>
      </c>
    </row>
    <row r="326" spans="1:56" x14ac:dyDescent="0.25">
      <c r="A326" t="str">
        <f>VLOOKUP(B326,'WQ SOE Site List'!A:B,2,FALSE)</f>
        <v>Opihi River at Fairlie bridge</v>
      </c>
      <c r="B326" t="s">
        <v>138</v>
      </c>
      <c r="C326">
        <v>1426688</v>
      </c>
      <c r="D326">
        <v>5115118</v>
      </c>
      <c r="E326" s="1">
        <v>43518</v>
      </c>
      <c r="F326" s="2">
        <v>0.43472222222222223</v>
      </c>
      <c r="G326" t="s">
        <v>80</v>
      </c>
      <c r="I326" t="s">
        <v>104</v>
      </c>
      <c r="J326" t="s">
        <v>67</v>
      </c>
      <c r="K326" t="s">
        <v>73</v>
      </c>
      <c r="L326" t="s">
        <v>81</v>
      </c>
      <c r="M326" t="s">
        <v>74</v>
      </c>
      <c r="N326" t="s">
        <v>90</v>
      </c>
      <c r="O326" t="s">
        <v>92</v>
      </c>
      <c r="U326">
        <v>0</v>
      </c>
      <c r="X326">
        <v>0</v>
      </c>
      <c r="AC326">
        <v>19</v>
      </c>
      <c r="AF326">
        <v>0</v>
      </c>
      <c r="AG326">
        <v>0</v>
      </c>
      <c r="AK326">
        <v>0</v>
      </c>
      <c r="AL326">
        <v>0</v>
      </c>
      <c r="AM326">
        <v>0</v>
      </c>
      <c r="AW326">
        <v>0</v>
      </c>
      <c r="BC326">
        <v>16.7</v>
      </c>
    </row>
    <row r="327" spans="1:56" x14ac:dyDescent="0.25">
      <c r="A327" t="str">
        <f>VLOOKUP(B327,'WQ SOE Site List'!A:B,2,FALSE)</f>
        <v>Opihi River at Fairlie bridge</v>
      </c>
      <c r="B327" t="s">
        <v>138</v>
      </c>
      <c r="C327">
        <v>1426688</v>
      </c>
      <c r="D327">
        <v>5115118</v>
      </c>
      <c r="E327" s="1">
        <v>43523</v>
      </c>
      <c r="F327" s="2">
        <v>0.36041666666666666</v>
      </c>
      <c r="G327" t="s">
        <v>80</v>
      </c>
      <c r="I327" t="s">
        <v>104</v>
      </c>
      <c r="J327" t="s">
        <v>67</v>
      </c>
      <c r="K327" t="s">
        <v>68</v>
      </c>
      <c r="L327" t="s">
        <v>81</v>
      </c>
      <c r="M327" t="s">
        <v>74</v>
      </c>
      <c r="N327" t="s">
        <v>90</v>
      </c>
      <c r="O327" t="s">
        <v>92</v>
      </c>
      <c r="U327">
        <v>1</v>
      </c>
      <c r="X327">
        <v>0</v>
      </c>
      <c r="AC327">
        <v>71</v>
      </c>
      <c r="AF327">
        <v>0</v>
      </c>
      <c r="AG327">
        <v>0</v>
      </c>
      <c r="AK327">
        <v>0</v>
      </c>
      <c r="AL327">
        <v>3</v>
      </c>
      <c r="AM327">
        <v>60</v>
      </c>
      <c r="AW327">
        <v>15</v>
      </c>
      <c r="BC327">
        <v>14.5</v>
      </c>
    </row>
    <row r="328" spans="1:56" x14ac:dyDescent="0.25">
      <c r="A328" t="str">
        <f>VLOOKUP(B328,'WQ SOE Site List'!A:B,2,FALSE)</f>
        <v>Opihi River at Fairlie bridge</v>
      </c>
      <c r="B328" t="s">
        <v>138</v>
      </c>
      <c r="C328">
        <v>1426688</v>
      </c>
      <c r="D328">
        <v>5115118</v>
      </c>
      <c r="E328" s="1">
        <v>43529</v>
      </c>
      <c r="F328" s="2">
        <v>0.5229166666666667</v>
      </c>
      <c r="G328" t="s">
        <v>80</v>
      </c>
      <c r="I328" t="s">
        <v>104</v>
      </c>
      <c r="J328" t="s">
        <v>67</v>
      </c>
      <c r="K328" t="s">
        <v>68</v>
      </c>
      <c r="L328" t="s">
        <v>81</v>
      </c>
      <c r="M328" t="s">
        <v>74</v>
      </c>
      <c r="N328" t="s">
        <v>90</v>
      </c>
      <c r="O328" t="s">
        <v>88</v>
      </c>
      <c r="U328">
        <v>1</v>
      </c>
      <c r="X328">
        <v>0</v>
      </c>
      <c r="AC328">
        <v>43</v>
      </c>
      <c r="AF328">
        <v>0</v>
      </c>
      <c r="AG328">
        <v>0</v>
      </c>
      <c r="AK328">
        <v>0</v>
      </c>
      <c r="AL328">
        <v>1</v>
      </c>
      <c r="AM328">
        <v>65</v>
      </c>
      <c r="AW328">
        <v>5</v>
      </c>
      <c r="BC328">
        <v>19</v>
      </c>
    </row>
    <row r="329" spans="1:56" x14ac:dyDescent="0.25">
      <c r="A329" t="str">
        <f>VLOOKUP(B329,'WQ SOE Site List'!A:B,2,FALSE)</f>
        <v>Opihi Lagoon</v>
      </c>
      <c r="B329" t="s">
        <v>139</v>
      </c>
      <c r="C329">
        <v>1468048</v>
      </c>
      <c r="D329">
        <v>5095620</v>
      </c>
      <c r="E329" s="1">
        <v>42766</v>
      </c>
      <c r="F329" s="2">
        <v>0.57500000000000007</v>
      </c>
      <c r="G329" t="s">
        <v>60</v>
      </c>
      <c r="I329" t="s">
        <v>61</v>
      </c>
      <c r="J329" t="s">
        <v>67</v>
      </c>
      <c r="K329" t="s">
        <v>68</v>
      </c>
      <c r="L329" t="s">
        <v>69</v>
      </c>
      <c r="M329" t="s">
        <v>78</v>
      </c>
      <c r="N329" t="s">
        <v>70</v>
      </c>
      <c r="O329" t="s">
        <v>71</v>
      </c>
      <c r="R329">
        <v>5.5</v>
      </c>
      <c r="S329">
        <v>426</v>
      </c>
      <c r="Z329">
        <v>8.86</v>
      </c>
      <c r="AA329">
        <v>98</v>
      </c>
      <c r="BC329">
        <v>19.600000000000001</v>
      </c>
      <c r="BD329">
        <v>7.36</v>
      </c>
    </row>
    <row r="330" spans="1:56" x14ac:dyDescent="0.25">
      <c r="A330" t="str">
        <f>VLOOKUP(B330,'WQ SOE Site List'!A:B,2,FALSE)</f>
        <v>Opihi Lagoon</v>
      </c>
      <c r="B330" t="s">
        <v>139</v>
      </c>
      <c r="C330">
        <v>1468048</v>
      </c>
      <c r="D330">
        <v>5095620</v>
      </c>
      <c r="E330" s="1">
        <v>42794</v>
      </c>
      <c r="F330" s="2">
        <v>0.54861111111111105</v>
      </c>
      <c r="G330" t="s">
        <v>60</v>
      </c>
      <c r="I330" t="s">
        <v>97</v>
      </c>
      <c r="J330" t="s">
        <v>67</v>
      </c>
      <c r="K330" t="s">
        <v>68</v>
      </c>
      <c r="L330" t="s">
        <v>69</v>
      </c>
      <c r="M330" t="s">
        <v>74</v>
      </c>
      <c r="N330" t="s">
        <v>70</v>
      </c>
      <c r="O330" t="s">
        <v>71</v>
      </c>
      <c r="P330">
        <v>1.2999999999999999E-2</v>
      </c>
      <c r="R330">
        <v>2</v>
      </c>
      <c r="S330">
        <v>355</v>
      </c>
      <c r="U330">
        <v>0</v>
      </c>
      <c r="X330">
        <v>0</v>
      </c>
      <c r="Z330">
        <v>10.029999999999999</v>
      </c>
      <c r="AA330">
        <v>105.6</v>
      </c>
      <c r="AB330">
        <v>1.8E-3</v>
      </c>
      <c r="AC330">
        <v>34</v>
      </c>
      <c r="AD330">
        <v>0</v>
      </c>
      <c r="AF330">
        <v>0</v>
      </c>
      <c r="AG330">
        <v>15</v>
      </c>
      <c r="AJ330">
        <v>0.72</v>
      </c>
      <c r="AK330">
        <v>5</v>
      </c>
      <c r="AL330">
        <v>0</v>
      </c>
      <c r="AM330">
        <v>5</v>
      </c>
      <c r="AW330">
        <v>100</v>
      </c>
      <c r="AY330">
        <v>0.82</v>
      </c>
      <c r="AZ330">
        <v>7.0000000000000001E-3</v>
      </c>
      <c r="BA330">
        <v>2.2000000000000002</v>
      </c>
      <c r="BB330">
        <v>1.3</v>
      </c>
      <c r="BC330">
        <v>17.899999999999999</v>
      </c>
      <c r="BD330">
        <v>7.23</v>
      </c>
    </row>
    <row r="331" spans="1:56" x14ac:dyDescent="0.25">
      <c r="A331" t="str">
        <f>VLOOKUP(B331,'WQ SOE Site List'!A:B,2,FALSE)</f>
        <v>Opihi Lagoon</v>
      </c>
      <c r="B331" t="s">
        <v>139</v>
      </c>
      <c r="C331">
        <v>1468048</v>
      </c>
      <c r="D331">
        <v>5095620</v>
      </c>
      <c r="E331" s="1">
        <v>42822</v>
      </c>
      <c r="F331" s="2">
        <v>0.53680555555555554</v>
      </c>
      <c r="G331" t="s">
        <v>60</v>
      </c>
      <c r="I331" t="s">
        <v>61</v>
      </c>
      <c r="J331" t="s">
        <v>67</v>
      </c>
      <c r="K331" t="s">
        <v>87</v>
      </c>
      <c r="L331" t="s">
        <v>69</v>
      </c>
      <c r="M331" t="s">
        <v>78</v>
      </c>
      <c r="N331" t="s">
        <v>82</v>
      </c>
      <c r="O331" t="s">
        <v>71</v>
      </c>
      <c r="R331">
        <v>2.1</v>
      </c>
      <c r="S331">
        <v>43</v>
      </c>
      <c r="Z331">
        <v>9.69</v>
      </c>
      <c r="AA331">
        <v>94.5</v>
      </c>
      <c r="BC331">
        <v>14.4</v>
      </c>
      <c r="BD331">
        <v>6.94</v>
      </c>
    </row>
    <row r="332" spans="1:56" x14ac:dyDescent="0.25">
      <c r="A332" t="str">
        <f>VLOOKUP(B332,'WQ SOE Site List'!A:B,2,FALSE)</f>
        <v>Opihi Lagoon</v>
      </c>
      <c r="B332" t="s">
        <v>139</v>
      </c>
      <c r="C332">
        <v>1468048</v>
      </c>
      <c r="D332">
        <v>5095620</v>
      </c>
      <c r="E332" s="1">
        <v>42851</v>
      </c>
      <c r="F332" s="2">
        <v>0.37291666666666662</v>
      </c>
      <c r="G332" t="s">
        <v>60</v>
      </c>
      <c r="I332" t="s">
        <v>61</v>
      </c>
      <c r="J332" t="s">
        <v>67</v>
      </c>
      <c r="K332" t="s">
        <v>68</v>
      </c>
      <c r="L332" t="s">
        <v>69</v>
      </c>
      <c r="M332" t="s">
        <v>74</v>
      </c>
      <c r="N332" t="s">
        <v>90</v>
      </c>
      <c r="O332" t="s">
        <v>71</v>
      </c>
      <c r="R332">
        <v>0.2</v>
      </c>
      <c r="S332">
        <v>21.63</v>
      </c>
      <c r="Z332">
        <v>9.8000000000000007</v>
      </c>
      <c r="AA332">
        <v>91</v>
      </c>
      <c r="BC332">
        <v>12.2</v>
      </c>
      <c r="BD332">
        <v>7.25</v>
      </c>
    </row>
    <row r="333" spans="1:56" x14ac:dyDescent="0.25">
      <c r="A333" t="str">
        <f>VLOOKUP(B333,'WQ SOE Site List'!A:B,2,FALSE)</f>
        <v>Opihi Lagoon</v>
      </c>
      <c r="B333" t="s">
        <v>139</v>
      </c>
      <c r="C333">
        <v>1468048</v>
      </c>
      <c r="D333">
        <v>5095620</v>
      </c>
      <c r="E333" s="1">
        <v>42886</v>
      </c>
      <c r="F333" s="2">
        <v>0.58888888888888891</v>
      </c>
      <c r="G333" t="s">
        <v>60</v>
      </c>
      <c r="I333" t="s">
        <v>97</v>
      </c>
      <c r="J333" t="s">
        <v>67</v>
      </c>
      <c r="K333" t="s">
        <v>68</v>
      </c>
      <c r="L333" t="s">
        <v>69</v>
      </c>
      <c r="M333" t="s">
        <v>74</v>
      </c>
      <c r="P333" t="s">
        <v>77</v>
      </c>
      <c r="R333">
        <v>3.2</v>
      </c>
      <c r="S333">
        <v>16.53</v>
      </c>
      <c r="U333">
        <v>0</v>
      </c>
      <c r="X333">
        <v>0</v>
      </c>
      <c r="Z333">
        <v>11.97</v>
      </c>
      <c r="AA333">
        <v>105.7</v>
      </c>
      <c r="AB333" t="s">
        <v>72</v>
      </c>
      <c r="AC333">
        <v>31</v>
      </c>
      <c r="AD333">
        <v>0</v>
      </c>
      <c r="AF333">
        <v>0</v>
      </c>
      <c r="AG333">
        <v>0</v>
      </c>
      <c r="AJ333">
        <v>1.43</v>
      </c>
      <c r="AK333">
        <v>45</v>
      </c>
      <c r="AL333">
        <v>0</v>
      </c>
      <c r="AM333">
        <v>50</v>
      </c>
      <c r="AW333">
        <v>50</v>
      </c>
      <c r="AY333">
        <v>1.65</v>
      </c>
      <c r="AZ333" t="s">
        <v>83</v>
      </c>
      <c r="BA333">
        <v>3.1</v>
      </c>
      <c r="BB333">
        <v>1</v>
      </c>
      <c r="BC333">
        <v>9.8000000000000007</v>
      </c>
      <c r="BD333">
        <v>7.42</v>
      </c>
    </row>
    <row r="334" spans="1:56" x14ac:dyDescent="0.25">
      <c r="A334" t="str">
        <f>VLOOKUP(B334,'WQ SOE Site List'!A:B,2,FALSE)</f>
        <v>Opihi Lagoon</v>
      </c>
      <c r="B334" t="s">
        <v>139</v>
      </c>
      <c r="C334">
        <v>1468048</v>
      </c>
      <c r="D334">
        <v>5095620</v>
      </c>
      <c r="E334" s="1">
        <v>42913</v>
      </c>
      <c r="F334" s="2">
        <v>0.58402777777777781</v>
      </c>
      <c r="G334" t="s">
        <v>60</v>
      </c>
      <c r="I334" t="s">
        <v>61</v>
      </c>
      <c r="J334" t="s">
        <v>67</v>
      </c>
      <c r="K334" t="s">
        <v>68</v>
      </c>
      <c r="L334" t="s">
        <v>69</v>
      </c>
      <c r="M334" t="s">
        <v>78</v>
      </c>
      <c r="N334" t="s">
        <v>90</v>
      </c>
      <c r="O334" t="s">
        <v>71</v>
      </c>
      <c r="R334">
        <v>1.1000000000000001</v>
      </c>
      <c r="S334">
        <v>525</v>
      </c>
      <c r="Z334">
        <v>11.61</v>
      </c>
      <c r="AA334">
        <v>99.5</v>
      </c>
      <c r="BC334">
        <v>8</v>
      </c>
      <c r="BD334">
        <v>7.18</v>
      </c>
    </row>
    <row r="335" spans="1:56" x14ac:dyDescent="0.25">
      <c r="A335" t="str">
        <f>VLOOKUP(B335,'WQ SOE Site List'!A:B,2,FALSE)</f>
        <v>Opihi Lagoon</v>
      </c>
      <c r="B335" t="s">
        <v>139</v>
      </c>
      <c r="C335">
        <v>1468048</v>
      </c>
      <c r="D335">
        <v>5095620</v>
      </c>
      <c r="E335" s="1">
        <v>42961</v>
      </c>
      <c r="F335" s="2">
        <v>0.40833333333333338</v>
      </c>
      <c r="G335" t="s">
        <v>60</v>
      </c>
      <c r="I335" t="s">
        <v>97</v>
      </c>
      <c r="J335" t="s">
        <v>86</v>
      </c>
      <c r="K335" t="s">
        <v>87</v>
      </c>
      <c r="L335" t="s">
        <v>69</v>
      </c>
      <c r="M335" t="s">
        <v>78</v>
      </c>
      <c r="N335" t="s">
        <v>82</v>
      </c>
      <c r="P335">
        <v>9.1999999999999998E-2</v>
      </c>
      <c r="S335">
        <v>13.78</v>
      </c>
      <c r="Z335">
        <v>11.5</v>
      </c>
      <c r="AA335">
        <v>94.1</v>
      </c>
      <c r="AB335">
        <v>4.5999999999999999E-2</v>
      </c>
      <c r="AC335" t="s">
        <v>66</v>
      </c>
      <c r="AJ335">
        <v>1.28</v>
      </c>
      <c r="AY335">
        <v>3.1</v>
      </c>
      <c r="AZ335">
        <v>0.36</v>
      </c>
      <c r="BA335">
        <v>540</v>
      </c>
      <c r="BB335">
        <v>460</v>
      </c>
      <c r="BC335">
        <v>6.6</v>
      </c>
      <c r="BD335">
        <v>7.38</v>
      </c>
    </row>
    <row r="336" spans="1:56" x14ac:dyDescent="0.25">
      <c r="A336" t="str">
        <f>VLOOKUP(B336,'WQ SOE Site List'!A:B,2,FALSE)</f>
        <v>Opihi Lagoon</v>
      </c>
      <c r="B336" t="s">
        <v>139</v>
      </c>
      <c r="C336">
        <v>1468048</v>
      </c>
      <c r="D336">
        <v>5095620</v>
      </c>
      <c r="E336" s="1">
        <v>43066</v>
      </c>
      <c r="F336" s="2">
        <v>0.53749999999999998</v>
      </c>
      <c r="G336" t="s">
        <v>80</v>
      </c>
      <c r="I336" t="s">
        <v>97</v>
      </c>
      <c r="J336" t="s">
        <v>67</v>
      </c>
      <c r="K336" t="s">
        <v>68</v>
      </c>
      <c r="L336" t="s">
        <v>81</v>
      </c>
      <c r="M336" t="s">
        <v>74</v>
      </c>
      <c r="N336" t="s">
        <v>90</v>
      </c>
      <c r="P336" t="s">
        <v>77</v>
      </c>
      <c r="S336">
        <v>11.1</v>
      </c>
      <c r="U336">
        <v>0</v>
      </c>
      <c r="X336">
        <v>0</v>
      </c>
      <c r="Z336">
        <v>12.05</v>
      </c>
      <c r="AA336">
        <v>125.1</v>
      </c>
      <c r="AB336" t="s">
        <v>72</v>
      </c>
      <c r="AC336">
        <v>10</v>
      </c>
      <c r="AD336">
        <v>0</v>
      </c>
      <c r="AF336">
        <v>0</v>
      </c>
      <c r="AG336">
        <v>5</v>
      </c>
      <c r="AJ336">
        <v>0.86</v>
      </c>
      <c r="AK336">
        <v>0</v>
      </c>
      <c r="AL336">
        <v>0</v>
      </c>
      <c r="AM336">
        <v>0</v>
      </c>
      <c r="AW336">
        <v>100</v>
      </c>
      <c r="AY336">
        <v>1.07</v>
      </c>
      <c r="AZ336">
        <v>6.0000000000000001E-3</v>
      </c>
      <c r="BA336">
        <v>1.2</v>
      </c>
      <c r="BB336">
        <v>0.6</v>
      </c>
      <c r="BC336">
        <v>17.899999999999999</v>
      </c>
      <c r="BD336">
        <v>7.85</v>
      </c>
    </row>
    <row r="337" spans="1:56" x14ac:dyDescent="0.25">
      <c r="A337" t="str">
        <f>VLOOKUP(B337,'WQ SOE Site List'!A:B,2,FALSE)</f>
        <v>Opihi Lagoon</v>
      </c>
      <c r="B337" t="s">
        <v>139</v>
      </c>
      <c r="C337">
        <v>1468048</v>
      </c>
      <c r="D337">
        <v>5095620</v>
      </c>
      <c r="E337" s="1">
        <v>43144</v>
      </c>
      <c r="F337" s="2">
        <v>0.49513888888888885</v>
      </c>
      <c r="G337" t="s">
        <v>80</v>
      </c>
      <c r="I337" t="s">
        <v>97</v>
      </c>
      <c r="J337" t="s">
        <v>67</v>
      </c>
      <c r="K337" t="s">
        <v>68</v>
      </c>
      <c r="L337" t="s">
        <v>81</v>
      </c>
      <c r="M337" t="s">
        <v>74</v>
      </c>
      <c r="N337" t="s">
        <v>90</v>
      </c>
      <c r="P337" t="s">
        <v>77</v>
      </c>
      <c r="S337">
        <v>16.95</v>
      </c>
      <c r="U337">
        <v>0</v>
      </c>
      <c r="V337">
        <v>0</v>
      </c>
      <c r="W337">
        <v>0</v>
      </c>
      <c r="X337">
        <v>0</v>
      </c>
      <c r="Y337">
        <v>0</v>
      </c>
      <c r="Z337">
        <v>9.0500000000000007</v>
      </c>
      <c r="AA337">
        <v>99.5</v>
      </c>
      <c r="AB337">
        <v>4.5999999999999999E-3</v>
      </c>
      <c r="AC337">
        <v>73</v>
      </c>
      <c r="AD337">
        <v>0</v>
      </c>
      <c r="AE337">
        <v>0</v>
      </c>
      <c r="AF337">
        <v>0</v>
      </c>
      <c r="AG337">
        <v>0</v>
      </c>
      <c r="AH337">
        <v>0</v>
      </c>
      <c r="AI337">
        <v>0</v>
      </c>
      <c r="AJ337">
        <v>0.54</v>
      </c>
      <c r="AK337">
        <v>0</v>
      </c>
      <c r="AL337">
        <v>0</v>
      </c>
      <c r="AM337">
        <v>3</v>
      </c>
      <c r="AN337">
        <v>0</v>
      </c>
      <c r="AO337">
        <v>0</v>
      </c>
      <c r="AP337">
        <v>0</v>
      </c>
      <c r="AQ337">
        <v>0</v>
      </c>
      <c r="AR337">
        <v>0</v>
      </c>
      <c r="AS337">
        <v>0</v>
      </c>
      <c r="AT337">
        <v>0</v>
      </c>
      <c r="AU337">
        <v>0</v>
      </c>
      <c r="AV337">
        <v>0</v>
      </c>
      <c r="AW337">
        <v>85</v>
      </c>
      <c r="AX337">
        <v>0</v>
      </c>
      <c r="AY337">
        <v>0.54</v>
      </c>
      <c r="AZ337">
        <v>7.0000000000000001E-3</v>
      </c>
      <c r="BA337">
        <v>2.8</v>
      </c>
      <c r="BB337">
        <v>0.6</v>
      </c>
      <c r="BC337">
        <v>19.600000000000001</v>
      </c>
      <c r="BD337">
        <v>7.45</v>
      </c>
    </row>
    <row r="338" spans="1:56" x14ac:dyDescent="0.25">
      <c r="A338" t="str">
        <f>VLOOKUP(B338,'WQ SOE Site List'!A:B,2,FALSE)</f>
        <v>Opihi Lagoon</v>
      </c>
      <c r="B338" t="s">
        <v>139</v>
      </c>
      <c r="C338">
        <v>1468048</v>
      </c>
      <c r="D338">
        <v>5095620</v>
      </c>
      <c r="E338" s="1">
        <v>43250</v>
      </c>
      <c r="F338" s="2">
        <v>0.59583333333333333</v>
      </c>
      <c r="G338" t="s">
        <v>80</v>
      </c>
      <c r="I338" t="s">
        <v>97</v>
      </c>
      <c r="J338" t="s">
        <v>67</v>
      </c>
      <c r="K338" t="s">
        <v>68</v>
      </c>
      <c r="L338" t="s">
        <v>81</v>
      </c>
      <c r="M338" t="s">
        <v>78</v>
      </c>
      <c r="N338" t="s">
        <v>90</v>
      </c>
      <c r="P338" t="s">
        <v>77</v>
      </c>
      <c r="S338">
        <v>9.56</v>
      </c>
      <c r="Z338">
        <v>11.57</v>
      </c>
      <c r="AA338">
        <v>97.5</v>
      </c>
      <c r="AB338">
        <v>4.3E-3</v>
      </c>
      <c r="AC338">
        <v>7</v>
      </c>
      <c r="AJ338">
        <v>1.03</v>
      </c>
      <c r="AY338">
        <v>1.21</v>
      </c>
      <c r="AZ338">
        <v>8.0000000000000002E-3</v>
      </c>
      <c r="BA338">
        <v>1.1000000000000001</v>
      </c>
      <c r="BB338">
        <v>0.4</v>
      </c>
      <c r="BC338">
        <v>8.5</v>
      </c>
      <c r="BD338">
        <v>7.4</v>
      </c>
    </row>
    <row r="339" spans="1:56" x14ac:dyDescent="0.25">
      <c r="A339" t="str">
        <f>VLOOKUP(B339,'WQ SOE Site List'!A:B,2,FALSE)</f>
        <v>Opihi Lagoon</v>
      </c>
      <c r="B339" t="s">
        <v>139</v>
      </c>
      <c r="C339">
        <v>1468048</v>
      </c>
      <c r="D339">
        <v>5095620</v>
      </c>
      <c r="E339" s="1">
        <v>43327</v>
      </c>
      <c r="F339" s="2">
        <v>0.5493055555555556</v>
      </c>
      <c r="G339" t="s">
        <v>80</v>
      </c>
      <c r="I339" t="s">
        <v>97</v>
      </c>
      <c r="J339" t="s">
        <v>67</v>
      </c>
      <c r="K339" t="s">
        <v>73</v>
      </c>
      <c r="L339" t="s">
        <v>81</v>
      </c>
      <c r="M339" t="s">
        <v>89</v>
      </c>
      <c r="N339" t="s">
        <v>90</v>
      </c>
      <c r="O339" t="s">
        <v>92</v>
      </c>
      <c r="P339" t="s">
        <v>77</v>
      </c>
      <c r="S339">
        <v>14.7</v>
      </c>
      <c r="Z339">
        <v>11.33</v>
      </c>
      <c r="AA339">
        <v>102.5</v>
      </c>
      <c r="AB339" t="s">
        <v>72</v>
      </c>
      <c r="AC339" t="s">
        <v>119</v>
      </c>
      <c r="AJ339">
        <v>1.38</v>
      </c>
      <c r="AY339">
        <v>1.58</v>
      </c>
      <c r="AZ339">
        <v>1.2E-2</v>
      </c>
      <c r="BA339">
        <v>2.6</v>
      </c>
      <c r="BB339">
        <v>0.8</v>
      </c>
      <c r="BC339">
        <v>10</v>
      </c>
      <c r="BD339">
        <v>7.18</v>
      </c>
    </row>
    <row r="340" spans="1:56" x14ac:dyDescent="0.25">
      <c r="A340" t="str">
        <f>VLOOKUP(B340,'WQ SOE Site List'!A:B,2,FALSE)</f>
        <v>Opihi Lagoon</v>
      </c>
      <c r="B340" t="s">
        <v>139</v>
      </c>
      <c r="C340">
        <v>1468048</v>
      </c>
      <c r="D340">
        <v>5095620</v>
      </c>
      <c r="E340" s="1">
        <v>43411</v>
      </c>
      <c r="F340" s="2">
        <v>0.49861111111111112</v>
      </c>
      <c r="G340" t="s">
        <v>80</v>
      </c>
      <c r="I340" t="s">
        <v>97</v>
      </c>
      <c r="J340" t="s">
        <v>67</v>
      </c>
      <c r="K340" t="s">
        <v>68</v>
      </c>
      <c r="L340" t="s">
        <v>81</v>
      </c>
      <c r="M340" t="s">
        <v>74</v>
      </c>
      <c r="N340" t="s">
        <v>90</v>
      </c>
      <c r="O340" t="s">
        <v>88</v>
      </c>
      <c r="P340" t="s">
        <v>77</v>
      </c>
      <c r="S340">
        <v>25.2</v>
      </c>
      <c r="U340">
        <v>0</v>
      </c>
      <c r="X340">
        <v>0</v>
      </c>
      <c r="Z340">
        <v>9.08</v>
      </c>
      <c r="AA340">
        <v>88.8</v>
      </c>
      <c r="AB340">
        <v>7.1999999999999998E-3</v>
      </c>
      <c r="AC340">
        <v>42</v>
      </c>
      <c r="AD340">
        <v>0</v>
      </c>
      <c r="AF340">
        <v>0</v>
      </c>
      <c r="AG340">
        <v>0</v>
      </c>
      <c r="AJ340">
        <v>0.63</v>
      </c>
      <c r="AK340">
        <v>5</v>
      </c>
      <c r="AL340">
        <v>0</v>
      </c>
      <c r="AM340">
        <v>5</v>
      </c>
      <c r="AW340">
        <v>90</v>
      </c>
      <c r="AY340">
        <v>0.8</v>
      </c>
      <c r="AZ340">
        <v>1.0999999999999999E-2</v>
      </c>
      <c r="BA340">
        <v>4.7</v>
      </c>
      <c r="BB340">
        <v>1.8</v>
      </c>
      <c r="BC340">
        <v>14.2</v>
      </c>
      <c r="BD340">
        <v>6.97</v>
      </c>
    </row>
    <row r="341" spans="1:56" x14ac:dyDescent="0.25">
      <c r="A341" t="str">
        <f>VLOOKUP(B341,'WQ SOE Site List'!A:B,2,FALSE)</f>
        <v>Opihi Lagoon</v>
      </c>
      <c r="B341" t="s">
        <v>139</v>
      </c>
      <c r="C341">
        <v>1468048</v>
      </c>
      <c r="D341">
        <v>5095620</v>
      </c>
      <c r="E341" s="1">
        <v>43500</v>
      </c>
      <c r="F341" s="2">
        <v>0.3527777777777778</v>
      </c>
      <c r="G341" t="s">
        <v>80</v>
      </c>
      <c r="I341" t="s">
        <v>97</v>
      </c>
      <c r="J341" t="s">
        <v>67</v>
      </c>
      <c r="K341" t="s">
        <v>68</v>
      </c>
      <c r="L341" t="s">
        <v>81</v>
      </c>
      <c r="M341" t="s">
        <v>74</v>
      </c>
      <c r="N341" t="s">
        <v>90</v>
      </c>
      <c r="O341" t="s">
        <v>88</v>
      </c>
      <c r="P341" t="s">
        <v>77</v>
      </c>
      <c r="S341">
        <v>98.8</v>
      </c>
      <c r="U341">
        <v>0</v>
      </c>
      <c r="X341">
        <v>0</v>
      </c>
      <c r="Z341">
        <v>8.35</v>
      </c>
      <c r="AA341">
        <v>87</v>
      </c>
      <c r="AB341">
        <v>2.0999999999999999E-3</v>
      </c>
      <c r="AC341">
        <v>13</v>
      </c>
      <c r="AD341">
        <v>0</v>
      </c>
      <c r="AF341">
        <v>2</v>
      </c>
      <c r="AG341">
        <v>0</v>
      </c>
      <c r="AJ341">
        <v>1.07</v>
      </c>
      <c r="AK341">
        <v>0</v>
      </c>
      <c r="AL341">
        <v>0</v>
      </c>
      <c r="AM341">
        <v>0</v>
      </c>
      <c r="AW341">
        <v>90</v>
      </c>
      <c r="AY341">
        <v>1.27</v>
      </c>
      <c r="AZ341">
        <v>8.0000000000000002E-3</v>
      </c>
      <c r="BA341">
        <v>0.8</v>
      </c>
      <c r="BB341">
        <v>0.6</v>
      </c>
      <c r="BC341">
        <v>17.399999999999999</v>
      </c>
      <c r="BD341">
        <v>7.38</v>
      </c>
    </row>
    <row r="342" spans="1:56" x14ac:dyDescent="0.25">
      <c r="A342" t="str">
        <f>VLOOKUP(B342,'WQ SOE Site List'!A:B,2,FALSE)</f>
        <v>Opihi Lagoon</v>
      </c>
      <c r="B342" t="s">
        <v>139</v>
      </c>
      <c r="C342">
        <v>1468048</v>
      </c>
      <c r="D342">
        <v>5095620</v>
      </c>
      <c r="E342" s="1">
        <v>43615</v>
      </c>
      <c r="F342" s="2">
        <v>0.57916666666666672</v>
      </c>
      <c r="G342" t="s">
        <v>80</v>
      </c>
      <c r="I342" t="s">
        <v>97</v>
      </c>
      <c r="J342" t="s">
        <v>67</v>
      </c>
      <c r="K342" t="s">
        <v>68</v>
      </c>
      <c r="L342" t="s">
        <v>81</v>
      </c>
      <c r="M342" t="s">
        <v>78</v>
      </c>
      <c r="N342" t="s">
        <v>70</v>
      </c>
      <c r="O342" t="s">
        <v>88</v>
      </c>
      <c r="P342" t="s">
        <v>77</v>
      </c>
      <c r="S342">
        <v>254.2</v>
      </c>
      <c r="Z342">
        <v>10.88</v>
      </c>
      <c r="AA342">
        <v>102.8</v>
      </c>
      <c r="AB342">
        <v>5.1000000000000004E-3</v>
      </c>
      <c r="AC342">
        <v>40</v>
      </c>
      <c r="AJ342">
        <v>0.74</v>
      </c>
      <c r="AY342">
        <v>0.82</v>
      </c>
      <c r="AZ342">
        <v>6.0000000000000001E-3</v>
      </c>
      <c r="BA342">
        <v>0.8</v>
      </c>
      <c r="BB342">
        <v>0.5</v>
      </c>
      <c r="BC342">
        <v>11.4</v>
      </c>
      <c r="BD342">
        <v>7.28</v>
      </c>
    </row>
    <row r="343" spans="1:56" x14ac:dyDescent="0.25">
      <c r="A343" t="str">
        <f>VLOOKUP(B343,'WQ SOE Site List'!A:B,2,FALSE)</f>
        <v>Temuka River at SH1 Bridge</v>
      </c>
      <c r="B343" t="s">
        <v>140</v>
      </c>
      <c r="C343">
        <v>1462350</v>
      </c>
      <c r="D343">
        <v>5098502</v>
      </c>
      <c r="E343" s="1">
        <v>42739</v>
      </c>
      <c r="F343" s="2">
        <v>0.61875000000000002</v>
      </c>
      <c r="G343" t="s">
        <v>60</v>
      </c>
      <c r="H343" t="s">
        <v>109</v>
      </c>
      <c r="I343" t="s">
        <v>104</v>
      </c>
      <c r="J343" t="s">
        <v>67</v>
      </c>
      <c r="K343" t="s">
        <v>87</v>
      </c>
      <c r="L343" t="s">
        <v>69</v>
      </c>
      <c r="N343" t="s">
        <v>70</v>
      </c>
      <c r="O343" t="s">
        <v>91</v>
      </c>
      <c r="U343">
        <v>0</v>
      </c>
      <c r="X343">
        <v>0</v>
      </c>
      <c r="AC343">
        <v>866</v>
      </c>
      <c r="AF343">
        <v>2</v>
      </c>
      <c r="AG343">
        <v>1</v>
      </c>
      <c r="AK343">
        <v>0</v>
      </c>
      <c r="AL343">
        <v>0</v>
      </c>
      <c r="AM343">
        <v>60</v>
      </c>
      <c r="AW343">
        <v>15</v>
      </c>
      <c r="BC343">
        <v>16.7</v>
      </c>
    </row>
    <row r="344" spans="1:56" x14ac:dyDescent="0.25">
      <c r="A344" t="str">
        <f>VLOOKUP(B344,'WQ SOE Site List'!A:B,2,FALSE)</f>
        <v>Temuka River at SH1 Bridge</v>
      </c>
      <c r="B344" t="s">
        <v>140</v>
      </c>
      <c r="C344">
        <v>1462350</v>
      </c>
      <c r="D344">
        <v>5098502</v>
      </c>
      <c r="E344" s="1">
        <v>42741</v>
      </c>
      <c r="F344" s="2">
        <v>0.57708333333333328</v>
      </c>
      <c r="G344" t="s">
        <v>60</v>
      </c>
      <c r="H344" t="s">
        <v>109</v>
      </c>
      <c r="I344" t="s">
        <v>104</v>
      </c>
      <c r="J344" t="s">
        <v>67</v>
      </c>
      <c r="K344" t="s">
        <v>68</v>
      </c>
      <c r="L344" t="s">
        <v>69</v>
      </c>
      <c r="N344" t="s">
        <v>90</v>
      </c>
      <c r="O344" t="s">
        <v>92</v>
      </c>
      <c r="U344">
        <v>0</v>
      </c>
      <c r="X344">
        <v>0</v>
      </c>
      <c r="AC344">
        <v>32</v>
      </c>
      <c r="AF344">
        <v>1</v>
      </c>
      <c r="AG344">
        <v>0</v>
      </c>
      <c r="AK344">
        <v>0</v>
      </c>
      <c r="AL344">
        <v>0</v>
      </c>
      <c r="AM344">
        <v>80</v>
      </c>
      <c r="AW344">
        <v>20</v>
      </c>
      <c r="BC344">
        <v>16.399999999999999</v>
      </c>
    </row>
    <row r="345" spans="1:56" x14ac:dyDescent="0.25">
      <c r="A345" t="str">
        <f>VLOOKUP(B345,'WQ SOE Site List'!A:B,2,FALSE)</f>
        <v>Temuka River at SH1 Bridge</v>
      </c>
      <c r="B345" t="s">
        <v>140</v>
      </c>
      <c r="C345">
        <v>1462350</v>
      </c>
      <c r="D345">
        <v>5098502</v>
      </c>
      <c r="E345" s="1">
        <v>42744</v>
      </c>
      <c r="F345" s="2">
        <v>0.59305555555555556</v>
      </c>
      <c r="G345" t="s">
        <v>60</v>
      </c>
      <c r="H345" t="s">
        <v>109</v>
      </c>
      <c r="I345" t="s">
        <v>104</v>
      </c>
      <c r="J345" t="s">
        <v>67</v>
      </c>
      <c r="K345" t="s">
        <v>76</v>
      </c>
      <c r="L345" t="s">
        <v>69</v>
      </c>
      <c r="N345" t="s">
        <v>90</v>
      </c>
      <c r="O345" t="s">
        <v>92</v>
      </c>
      <c r="U345">
        <v>0</v>
      </c>
      <c r="X345">
        <v>0</v>
      </c>
      <c r="AC345">
        <v>35</v>
      </c>
      <c r="AF345">
        <v>1</v>
      </c>
      <c r="AG345">
        <v>0</v>
      </c>
      <c r="AK345">
        <v>0</v>
      </c>
      <c r="AL345">
        <v>0</v>
      </c>
      <c r="AM345">
        <v>80</v>
      </c>
      <c r="AW345">
        <v>20</v>
      </c>
      <c r="BC345">
        <v>15.4</v>
      </c>
    </row>
    <row r="346" spans="1:56" x14ac:dyDescent="0.25">
      <c r="A346" t="str">
        <f>VLOOKUP(B346,'WQ SOE Site List'!A:B,2,FALSE)</f>
        <v>Temuka River at SH1 Bridge</v>
      </c>
      <c r="B346" t="s">
        <v>140</v>
      </c>
      <c r="C346">
        <v>1462350</v>
      </c>
      <c r="D346">
        <v>5098502</v>
      </c>
      <c r="E346" s="1">
        <v>42751</v>
      </c>
      <c r="F346" s="2">
        <v>0.59652777777777777</v>
      </c>
      <c r="G346" t="s">
        <v>60</v>
      </c>
      <c r="H346" t="s">
        <v>109</v>
      </c>
      <c r="I346" t="s">
        <v>104</v>
      </c>
      <c r="J346" t="s">
        <v>67</v>
      </c>
      <c r="K346" t="s">
        <v>68</v>
      </c>
      <c r="L346" t="s">
        <v>69</v>
      </c>
      <c r="N346" t="s">
        <v>90</v>
      </c>
      <c r="O346" t="s">
        <v>92</v>
      </c>
      <c r="U346">
        <v>0</v>
      </c>
      <c r="X346">
        <v>0</v>
      </c>
      <c r="AC346">
        <v>22</v>
      </c>
      <c r="AF346">
        <v>0</v>
      </c>
      <c r="AG346">
        <v>0</v>
      </c>
      <c r="AK346">
        <v>0</v>
      </c>
      <c r="AL346">
        <v>0</v>
      </c>
      <c r="AM346">
        <v>80</v>
      </c>
      <c r="AW346">
        <v>15</v>
      </c>
      <c r="BC346">
        <v>18</v>
      </c>
    </row>
    <row r="347" spans="1:56" x14ac:dyDescent="0.25">
      <c r="A347" t="str">
        <f>VLOOKUP(B347,'WQ SOE Site List'!A:B,2,FALSE)</f>
        <v>Temuka River at SH1 Bridge</v>
      </c>
      <c r="B347" t="s">
        <v>140</v>
      </c>
      <c r="C347">
        <v>1462350</v>
      </c>
      <c r="D347">
        <v>5098502</v>
      </c>
      <c r="E347" s="1">
        <v>42759</v>
      </c>
      <c r="F347" s="2">
        <v>0.6069444444444444</v>
      </c>
      <c r="G347" t="s">
        <v>60</v>
      </c>
      <c r="H347" t="s">
        <v>109</v>
      </c>
      <c r="I347" t="s">
        <v>104</v>
      </c>
      <c r="J347" t="s">
        <v>67</v>
      </c>
      <c r="K347" t="s">
        <v>68</v>
      </c>
      <c r="L347" t="s">
        <v>69</v>
      </c>
      <c r="N347" t="s">
        <v>90</v>
      </c>
      <c r="O347" t="s">
        <v>92</v>
      </c>
      <c r="U347">
        <v>0</v>
      </c>
      <c r="X347">
        <v>0</v>
      </c>
      <c r="AC347">
        <v>46</v>
      </c>
      <c r="AF347">
        <v>1</v>
      </c>
      <c r="AG347">
        <v>0</v>
      </c>
      <c r="AK347">
        <v>0</v>
      </c>
      <c r="AL347">
        <v>0</v>
      </c>
      <c r="AM347">
        <v>75</v>
      </c>
      <c r="AW347">
        <v>25</v>
      </c>
      <c r="BC347">
        <v>18</v>
      </c>
    </row>
    <row r="348" spans="1:56" x14ac:dyDescent="0.25">
      <c r="A348" t="str">
        <f>VLOOKUP(B348,'WQ SOE Site List'!A:B,2,FALSE)</f>
        <v>Temuka River at SH1 Bridge</v>
      </c>
      <c r="B348" t="s">
        <v>140</v>
      </c>
      <c r="C348">
        <v>1462350</v>
      </c>
      <c r="D348">
        <v>5098502</v>
      </c>
      <c r="E348" s="1">
        <v>42765</v>
      </c>
      <c r="F348" s="2">
        <v>0.5541666666666667</v>
      </c>
      <c r="G348" t="s">
        <v>60</v>
      </c>
      <c r="H348" t="s">
        <v>109</v>
      </c>
      <c r="I348" t="s">
        <v>104</v>
      </c>
      <c r="J348" t="s">
        <v>67</v>
      </c>
      <c r="K348" t="s">
        <v>68</v>
      </c>
      <c r="L348" t="s">
        <v>69</v>
      </c>
      <c r="U348">
        <v>0</v>
      </c>
      <c r="X348">
        <v>0</v>
      </c>
      <c r="AC348">
        <v>16</v>
      </c>
      <c r="AF348">
        <v>1</v>
      </c>
      <c r="AG348">
        <v>0</v>
      </c>
      <c r="AK348">
        <v>0</v>
      </c>
      <c r="AL348">
        <v>0</v>
      </c>
      <c r="AM348">
        <v>80</v>
      </c>
      <c r="AW348">
        <v>15</v>
      </c>
      <c r="BC348">
        <v>17.7</v>
      </c>
    </row>
    <row r="349" spans="1:56" x14ac:dyDescent="0.25">
      <c r="A349" t="str">
        <f>VLOOKUP(B349,'WQ SOE Site List'!A:B,2,FALSE)</f>
        <v>Temuka River at SH1 Bridge</v>
      </c>
      <c r="B349" t="s">
        <v>140</v>
      </c>
      <c r="C349">
        <v>1462350</v>
      </c>
      <c r="D349">
        <v>5098502</v>
      </c>
      <c r="E349" s="1">
        <v>42774</v>
      </c>
      <c r="F349" s="2">
        <v>0.60902777777777783</v>
      </c>
      <c r="G349" t="s">
        <v>60</v>
      </c>
      <c r="H349" t="s">
        <v>109</v>
      </c>
      <c r="I349" t="s">
        <v>104</v>
      </c>
      <c r="J349" t="s">
        <v>67</v>
      </c>
      <c r="K349" t="s">
        <v>73</v>
      </c>
      <c r="L349" t="s">
        <v>69</v>
      </c>
      <c r="N349" t="s">
        <v>90</v>
      </c>
      <c r="O349" t="s">
        <v>92</v>
      </c>
      <c r="U349">
        <v>0</v>
      </c>
      <c r="X349">
        <v>0</v>
      </c>
      <c r="AC349">
        <v>387</v>
      </c>
      <c r="AF349">
        <v>2</v>
      </c>
      <c r="AG349">
        <v>1</v>
      </c>
      <c r="AK349">
        <v>0</v>
      </c>
      <c r="AL349">
        <v>0</v>
      </c>
      <c r="AM349">
        <v>30</v>
      </c>
      <c r="AW349">
        <v>15</v>
      </c>
      <c r="BC349">
        <v>17.100000000000001</v>
      </c>
    </row>
    <row r="350" spans="1:56" x14ac:dyDescent="0.25">
      <c r="A350" t="str">
        <f>VLOOKUP(B350,'WQ SOE Site List'!A:B,2,FALSE)</f>
        <v>Temuka River at SH1 Bridge</v>
      </c>
      <c r="B350" t="s">
        <v>140</v>
      </c>
      <c r="C350">
        <v>1462350</v>
      </c>
      <c r="D350">
        <v>5098502</v>
      </c>
      <c r="E350" s="1">
        <v>42776</v>
      </c>
      <c r="F350" s="2">
        <v>0.61458333333333337</v>
      </c>
      <c r="G350" t="s">
        <v>60</v>
      </c>
      <c r="I350" t="s">
        <v>104</v>
      </c>
      <c r="AC350">
        <v>33</v>
      </c>
    </row>
    <row r="351" spans="1:56" x14ac:dyDescent="0.25">
      <c r="A351" t="str">
        <f>VLOOKUP(B351,'WQ SOE Site List'!A:B,2,FALSE)</f>
        <v>Temuka River at SH1 Bridge</v>
      </c>
      <c r="B351" t="s">
        <v>140</v>
      </c>
      <c r="C351">
        <v>1462350</v>
      </c>
      <c r="D351">
        <v>5098502</v>
      </c>
      <c r="E351" s="1">
        <v>42781</v>
      </c>
      <c r="F351" s="2">
        <v>0.60069444444444442</v>
      </c>
      <c r="G351" t="s">
        <v>60</v>
      </c>
      <c r="H351" t="s">
        <v>109</v>
      </c>
      <c r="I351" t="s">
        <v>104</v>
      </c>
      <c r="J351" t="s">
        <v>67</v>
      </c>
      <c r="K351" t="s">
        <v>68</v>
      </c>
      <c r="L351" t="s">
        <v>69</v>
      </c>
      <c r="N351" t="s">
        <v>90</v>
      </c>
      <c r="O351" t="s">
        <v>92</v>
      </c>
      <c r="U351">
        <v>0</v>
      </c>
      <c r="X351">
        <v>0</v>
      </c>
      <c r="AC351">
        <v>10</v>
      </c>
      <c r="AF351">
        <v>1</v>
      </c>
      <c r="AG351">
        <v>0</v>
      </c>
      <c r="AK351">
        <v>0</v>
      </c>
      <c r="AL351">
        <v>0</v>
      </c>
      <c r="AM351">
        <v>60</v>
      </c>
      <c r="AW351">
        <v>15</v>
      </c>
      <c r="BC351">
        <v>18</v>
      </c>
    </row>
    <row r="352" spans="1:56" x14ac:dyDescent="0.25">
      <c r="A352" t="str">
        <f>VLOOKUP(B352,'WQ SOE Site List'!A:B,2,FALSE)</f>
        <v>Temuka River at SH1 Bridge</v>
      </c>
      <c r="B352" t="s">
        <v>140</v>
      </c>
      <c r="C352">
        <v>1462350</v>
      </c>
      <c r="D352">
        <v>5098502</v>
      </c>
      <c r="E352" s="1">
        <v>42788</v>
      </c>
      <c r="F352" s="2">
        <v>0.35416666666666669</v>
      </c>
      <c r="G352" t="s">
        <v>60</v>
      </c>
      <c r="H352" t="s">
        <v>109</v>
      </c>
      <c r="I352" t="s">
        <v>104</v>
      </c>
      <c r="J352" t="s">
        <v>86</v>
      </c>
      <c r="K352" t="s">
        <v>68</v>
      </c>
      <c r="L352" t="s">
        <v>69</v>
      </c>
      <c r="N352" t="s">
        <v>90</v>
      </c>
      <c r="O352" t="s">
        <v>92</v>
      </c>
      <c r="U352">
        <v>0</v>
      </c>
      <c r="X352">
        <v>0</v>
      </c>
      <c r="AC352">
        <v>82</v>
      </c>
      <c r="AF352">
        <v>1</v>
      </c>
      <c r="AG352">
        <v>0</v>
      </c>
      <c r="AK352">
        <v>0</v>
      </c>
      <c r="AL352">
        <v>0</v>
      </c>
      <c r="AM352">
        <v>98</v>
      </c>
      <c r="AW352">
        <v>1</v>
      </c>
      <c r="BC352">
        <v>16.3</v>
      </c>
    </row>
    <row r="353" spans="1:55" x14ac:dyDescent="0.25">
      <c r="A353" t="str">
        <f>VLOOKUP(B353,'WQ SOE Site List'!A:B,2,FALSE)</f>
        <v>Temuka River at SH1 Bridge</v>
      </c>
      <c r="B353" t="s">
        <v>140</v>
      </c>
      <c r="C353">
        <v>1462350</v>
      </c>
      <c r="D353">
        <v>5098502</v>
      </c>
      <c r="E353" s="1">
        <v>42796</v>
      </c>
      <c r="F353" s="2">
        <v>0.34791666666666665</v>
      </c>
      <c r="G353" t="s">
        <v>60</v>
      </c>
      <c r="H353" t="s">
        <v>109</v>
      </c>
      <c r="I353" t="s">
        <v>104</v>
      </c>
      <c r="J353" t="s">
        <v>67</v>
      </c>
      <c r="K353" t="s">
        <v>68</v>
      </c>
      <c r="L353" t="s">
        <v>69</v>
      </c>
      <c r="N353" t="s">
        <v>90</v>
      </c>
      <c r="O353" t="s">
        <v>92</v>
      </c>
      <c r="U353">
        <v>0</v>
      </c>
      <c r="X353">
        <v>0</v>
      </c>
      <c r="AC353">
        <v>54</v>
      </c>
      <c r="AF353">
        <v>0</v>
      </c>
      <c r="AG353">
        <v>1</v>
      </c>
      <c r="AK353">
        <v>0</v>
      </c>
      <c r="AL353">
        <v>0</v>
      </c>
      <c r="AM353">
        <v>98</v>
      </c>
      <c r="AW353">
        <v>1</v>
      </c>
      <c r="BC353">
        <v>14.9</v>
      </c>
    </row>
    <row r="354" spans="1:55" x14ac:dyDescent="0.25">
      <c r="A354" t="str">
        <f>VLOOKUP(B354,'WQ SOE Site List'!A:B,2,FALSE)</f>
        <v>Temuka River at SH1 Bridge</v>
      </c>
      <c r="B354" t="s">
        <v>140</v>
      </c>
      <c r="C354">
        <v>1462350</v>
      </c>
      <c r="D354">
        <v>5098502</v>
      </c>
      <c r="E354" s="1">
        <v>43061</v>
      </c>
      <c r="F354" s="2">
        <v>0.50347222222222221</v>
      </c>
      <c r="G354" t="s">
        <v>80</v>
      </c>
      <c r="I354" t="s">
        <v>104</v>
      </c>
      <c r="J354" t="s">
        <v>67</v>
      </c>
      <c r="K354" t="s">
        <v>68</v>
      </c>
      <c r="L354" t="s">
        <v>81</v>
      </c>
      <c r="M354" t="s">
        <v>74</v>
      </c>
      <c r="N354" t="s">
        <v>90</v>
      </c>
      <c r="O354" t="s">
        <v>92</v>
      </c>
      <c r="U354">
        <v>0</v>
      </c>
      <c r="X354">
        <v>0</v>
      </c>
      <c r="AC354">
        <v>38</v>
      </c>
      <c r="AF354">
        <v>0</v>
      </c>
      <c r="AG354">
        <v>0</v>
      </c>
      <c r="AK354">
        <v>0</v>
      </c>
      <c r="AL354">
        <v>0</v>
      </c>
      <c r="AM354">
        <v>80</v>
      </c>
      <c r="AW354">
        <v>10</v>
      </c>
      <c r="BC354">
        <v>16</v>
      </c>
    </row>
    <row r="355" spans="1:55" x14ac:dyDescent="0.25">
      <c r="A355" t="str">
        <f>VLOOKUP(B355,'WQ SOE Site List'!A:B,2,FALSE)</f>
        <v>Temuka River at SH1 Bridge</v>
      </c>
      <c r="B355" t="s">
        <v>140</v>
      </c>
      <c r="C355">
        <v>1462350</v>
      </c>
      <c r="D355">
        <v>5098502</v>
      </c>
      <c r="E355" s="1">
        <v>43069</v>
      </c>
      <c r="F355" s="2">
        <v>0.47569444444444442</v>
      </c>
      <c r="G355" t="s">
        <v>80</v>
      </c>
      <c r="I355" t="s">
        <v>104</v>
      </c>
      <c r="J355" t="s">
        <v>67</v>
      </c>
      <c r="K355" t="s">
        <v>68</v>
      </c>
      <c r="L355" t="s">
        <v>81</v>
      </c>
      <c r="M355" t="s">
        <v>74</v>
      </c>
      <c r="N355" t="s">
        <v>90</v>
      </c>
      <c r="O355" t="s">
        <v>92</v>
      </c>
      <c r="U355">
        <v>0</v>
      </c>
      <c r="X355">
        <v>0</v>
      </c>
      <c r="AC355">
        <v>35</v>
      </c>
      <c r="AF355">
        <v>0</v>
      </c>
      <c r="AG355">
        <v>0</v>
      </c>
      <c r="AK355">
        <v>1</v>
      </c>
      <c r="AL355">
        <v>0</v>
      </c>
      <c r="AM355">
        <v>80</v>
      </c>
      <c r="AW355">
        <v>0</v>
      </c>
      <c r="BC355">
        <v>20.100000000000001</v>
      </c>
    </row>
    <row r="356" spans="1:55" x14ac:dyDescent="0.25">
      <c r="A356" t="str">
        <f>VLOOKUP(B356,'WQ SOE Site List'!A:B,2,FALSE)</f>
        <v>Temuka River at SH1 Bridge</v>
      </c>
      <c r="B356" t="s">
        <v>140</v>
      </c>
      <c r="C356">
        <v>1462350</v>
      </c>
      <c r="D356">
        <v>5098502</v>
      </c>
      <c r="E356" s="1">
        <v>43075</v>
      </c>
      <c r="F356" s="2">
        <v>0.51388888888888895</v>
      </c>
      <c r="G356" t="s">
        <v>80</v>
      </c>
      <c r="I356" t="s">
        <v>104</v>
      </c>
      <c r="J356" t="s">
        <v>67</v>
      </c>
      <c r="K356" t="s">
        <v>69</v>
      </c>
      <c r="L356" t="s">
        <v>69</v>
      </c>
      <c r="M356" t="s">
        <v>74</v>
      </c>
      <c r="N356" t="s">
        <v>90</v>
      </c>
      <c r="O356" t="s">
        <v>92</v>
      </c>
      <c r="U356">
        <v>1</v>
      </c>
      <c r="AC356">
        <v>68</v>
      </c>
      <c r="AK356">
        <v>1</v>
      </c>
      <c r="AL356">
        <v>1</v>
      </c>
      <c r="AM356">
        <v>50</v>
      </c>
      <c r="BC356">
        <v>18</v>
      </c>
    </row>
    <row r="357" spans="1:55" x14ac:dyDescent="0.25">
      <c r="A357" t="str">
        <f>VLOOKUP(B357,'WQ SOE Site List'!A:B,2,FALSE)</f>
        <v>Temuka River at SH1 Bridge</v>
      </c>
      <c r="B357" t="s">
        <v>140</v>
      </c>
      <c r="C357">
        <v>1462350</v>
      </c>
      <c r="D357">
        <v>5098502</v>
      </c>
      <c r="E357" s="1">
        <v>43082</v>
      </c>
      <c r="F357" s="2">
        <v>0.4861111111111111</v>
      </c>
      <c r="G357" t="s">
        <v>80</v>
      </c>
      <c r="I357" t="s">
        <v>104</v>
      </c>
      <c r="J357" t="s">
        <v>86</v>
      </c>
      <c r="K357" t="s">
        <v>87</v>
      </c>
      <c r="L357" t="s">
        <v>81</v>
      </c>
      <c r="M357" t="s">
        <v>74</v>
      </c>
      <c r="N357" t="s">
        <v>90</v>
      </c>
      <c r="O357" t="s">
        <v>92</v>
      </c>
      <c r="U357">
        <v>2</v>
      </c>
      <c r="X357">
        <v>0</v>
      </c>
      <c r="AC357">
        <v>2420</v>
      </c>
      <c r="AF357">
        <v>0</v>
      </c>
      <c r="AG357">
        <v>0</v>
      </c>
      <c r="AK357">
        <v>0</v>
      </c>
      <c r="AL357">
        <v>0</v>
      </c>
      <c r="AM357">
        <v>40</v>
      </c>
      <c r="AW357">
        <v>0</v>
      </c>
      <c r="BC357">
        <v>18.7</v>
      </c>
    </row>
    <row r="358" spans="1:55" x14ac:dyDescent="0.25">
      <c r="A358" t="str">
        <f>VLOOKUP(B358,'WQ SOE Site List'!A:B,2,FALSE)</f>
        <v>Temuka River at SH1 Bridge</v>
      </c>
      <c r="B358" t="s">
        <v>140</v>
      </c>
      <c r="C358">
        <v>1462350</v>
      </c>
      <c r="D358">
        <v>5098502</v>
      </c>
      <c r="E358" s="1">
        <v>43084</v>
      </c>
      <c r="F358" s="2">
        <v>0.5625</v>
      </c>
      <c r="G358" t="s">
        <v>80</v>
      </c>
      <c r="I358" t="s">
        <v>104</v>
      </c>
      <c r="J358" t="s">
        <v>67</v>
      </c>
      <c r="K358" t="s">
        <v>73</v>
      </c>
      <c r="L358" t="s">
        <v>69</v>
      </c>
      <c r="M358" t="s">
        <v>74</v>
      </c>
      <c r="N358" t="s">
        <v>90</v>
      </c>
      <c r="O358" t="s">
        <v>92</v>
      </c>
      <c r="U358">
        <v>2</v>
      </c>
      <c r="AC358">
        <v>185</v>
      </c>
    </row>
    <row r="359" spans="1:55" x14ac:dyDescent="0.25">
      <c r="A359" t="str">
        <f>VLOOKUP(B359,'WQ SOE Site List'!A:B,2,FALSE)</f>
        <v>Temuka River at SH1 Bridge</v>
      </c>
      <c r="B359" t="s">
        <v>140</v>
      </c>
      <c r="C359">
        <v>1462350</v>
      </c>
      <c r="D359">
        <v>5098502</v>
      </c>
      <c r="E359" s="1">
        <v>43089</v>
      </c>
      <c r="F359" s="2">
        <v>0.48819444444444443</v>
      </c>
      <c r="G359" t="s">
        <v>80</v>
      </c>
      <c r="I359" t="s">
        <v>104</v>
      </c>
      <c r="J359" t="s">
        <v>67</v>
      </c>
      <c r="K359" t="s">
        <v>68</v>
      </c>
      <c r="L359" t="s">
        <v>81</v>
      </c>
      <c r="M359" t="s">
        <v>74</v>
      </c>
      <c r="N359" t="s">
        <v>90</v>
      </c>
      <c r="O359" t="s">
        <v>92</v>
      </c>
      <c r="U359">
        <v>0</v>
      </c>
      <c r="X359">
        <v>0</v>
      </c>
      <c r="AC359">
        <v>30</v>
      </c>
      <c r="AF359">
        <v>0</v>
      </c>
      <c r="AG359">
        <v>0</v>
      </c>
      <c r="AK359">
        <v>10</v>
      </c>
      <c r="AL359">
        <v>5</v>
      </c>
      <c r="AM359">
        <v>70</v>
      </c>
      <c r="AW359">
        <v>2</v>
      </c>
      <c r="BC359">
        <v>17.8</v>
      </c>
    </row>
    <row r="360" spans="1:55" x14ac:dyDescent="0.25">
      <c r="A360" t="str">
        <f>VLOOKUP(B360,'WQ SOE Site List'!A:B,2,FALSE)</f>
        <v>Temuka River at SH1 Bridge</v>
      </c>
      <c r="B360" t="s">
        <v>140</v>
      </c>
      <c r="C360">
        <v>1462350</v>
      </c>
      <c r="D360">
        <v>5098502</v>
      </c>
      <c r="E360" s="1">
        <v>43104</v>
      </c>
      <c r="F360" s="2">
        <v>0.60555555555555551</v>
      </c>
      <c r="G360" t="s">
        <v>80</v>
      </c>
      <c r="I360" t="s">
        <v>104</v>
      </c>
      <c r="J360" t="s">
        <v>141</v>
      </c>
      <c r="K360" t="s">
        <v>68</v>
      </c>
      <c r="L360" t="s">
        <v>69</v>
      </c>
      <c r="M360" t="s">
        <v>74</v>
      </c>
      <c r="N360" t="s">
        <v>90</v>
      </c>
      <c r="O360" t="s">
        <v>92</v>
      </c>
      <c r="U360">
        <v>0</v>
      </c>
      <c r="AC360">
        <v>28</v>
      </c>
      <c r="BC360">
        <v>20</v>
      </c>
    </row>
    <row r="361" spans="1:55" x14ac:dyDescent="0.25">
      <c r="A361" t="str">
        <f>VLOOKUP(B361,'WQ SOE Site List'!A:B,2,FALSE)</f>
        <v>Temuka River at SH1 Bridge</v>
      </c>
      <c r="B361" t="s">
        <v>140</v>
      </c>
      <c r="C361">
        <v>1462350</v>
      </c>
      <c r="D361">
        <v>5098502</v>
      </c>
      <c r="E361" s="1">
        <v>43110</v>
      </c>
      <c r="F361" s="2">
        <v>0.51180555555555551</v>
      </c>
      <c r="G361" t="s">
        <v>80</v>
      </c>
      <c r="I361" t="s">
        <v>104</v>
      </c>
      <c r="J361" t="s">
        <v>67</v>
      </c>
      <c r="K361" t="s">
        <v>87</v>
      </c>
      <c r="L361" t="s">
        <v>81</v>
      </c>
      <c r="M361" t="s">
        <v>74</v>
      </c>
      <c r="N361" t="s">
        <v>90</v>
      </c>
      <c r="O361" t="s">
        <v>92</v>
      </c>
      <c r="U361">
        <v>0</v>
      </c>
      <c r="X361">
        <v>0</v>
      </c>
      <c r="AC361">
        <v>96</v>
      </c>
      <c r="AF361">
        <v>0</v>
      </c>
      <c r="AG361">
        <v>0</v>
      </c>
      <c r="AK361">
        <v>2</v>
      </c>
      <c r="AL361">
        <v>2</v>
      </c>
      <c r="AM361">
        <v>70</v>
      </c>
      <c r="AW361">
        <v>2</v>
      </c>
      <c r="BC361">
        <v>17</v>
      </c>
    </row>
    <row r="362" spans="1:55" x14ac:dyDescent="0.25">
      <c r="A362" t="str">
        <f>VLOOKUP(B362,'WQ SOE Site List'!A:B,2,FALSE)</f>
        <v>Temuka River at SH1 Bridge</v>
      </c>
      <c r="B362" t="s">
        <v>140</v>
      </c>
      <c r="C362">
        <v>1462350</v>
      </c>
      <c r="D362">
        <v>5098502</v>
      </c>
      <c r="E362" s="1">
        <v>43117</v>
      </c>
      <c r="F362" s="2">
        <v>0.375</v>
      </c>
      <c r="G362" t="s">
        <v>80</v>
      </c>
      <c r="I362" t="s">
        <v>104</v>
      </c>
      <c r="J362" t="s">
        <v>67</v>
      </c>
      <c r="K362" t="s">
        <v>68</v>
      </c>
      <c r="L362" t="s">
        <v>69</v>
      </c>
      <c r="M362" t="s">
        <v>74</v>
      </c>
      <c r="N362" t="s">
        <v>90</v>
      </c>
      <c r="O362" t="s">
        <v>92</v>
      </c>
      <c r="U362">
        <v>0</v>
      </c>
      <c r="X362">
        <v>0</v>
      </c>
      <c r="AC362">
        <v>108</v>
      </c>
      <c r="AF362">
        <v>2</v>
      </c>
      <c r="AG362">
        <v>0</v>
      </c>
      <c r="AK362">
        <v>1</v>
      </c>
      <c r="AL362">
        <v>0</v>
      </c>
      <c r="AM362">
        <v>20</v>
      </c>
      <c r="AW362">
        <v>2</v>
      </c>
      <c r="BC362">
        <v>19</v>
      </c>
    </row>
    <row r="363" spans="1:55" x14ac:dyDescent="0.25">
      <c r="A363" t="str">
        <f>VLOOKUP(B363,'WQ SOE Site List'!A:B,2,FALSE)</f>
        <v>Temuka River at SH1 Bridge</v>
      </c>
      <c r="B363" t="s">
        <v>140</v>
      </c>
      <c r="C363">
        <v>1462350</v>
      </c>
      <c r="D363">
        <v>5098502</v>
      </c>
      <c r="E363" s="1">
        <v>43123</v>
      </c>
      <c r="F363" s="2">
        <v>0.55208333333333337</v>
      </c>
      <c r="G363" t="s">
        <v>80</v>
      </c>
      <c r="I363" t="s">
        <v>104</v>
      </c>
      <c r="J363" t="s">
        <v>67</v>
      </c>
      <c r="K363" t="s">
        <v>68</v>
      </c>
      <c r="L363" t="s">
        <v>81</v>
      </c>
      <c r="M363" t="s">
        <v>74</v>
      </c>
      <c r="N363" t="s">
        <v>90</v>
      </c>
      <c r="O363" t="s">
        <v>92</v>
      </c>
      <c r="U363">
        <v>1</v>
      </c>
      <c r="X363">
        <v>0</v>
      </c>
      <c r="AC363">
        <v>104</v>
      </c>
      <c r="AF363">
        <v>0</v>
      </c>
      <c r="AG363">
        <v>0</v>
      </c>
      <c r="AK363">
        <v>0</v>
      </c>
      <c r="AL363">
        <v>3</v>
      </c>
      <c r="AM363">
        <v>60</v>
      </c>
      <c r="AW363">
        <v>3</v>
      </c>
      <c r="BC363">
        <v>21.7</v>
      </c>
    </row>
    <row r="364" spans="1:55" x14ac:dyDescent="0.25">
      <c r="A364" t="str">
        <f>VLOOKUP(B364,'WQ SOE Site List'!A:B,2,FALSE)</f>
        <v>Temuka River at SH1 Bridge</v>
      </c>
      <c r="B364" t="s">
        <v>140</v>
      </c>
      <c r="C364">
        <v>1462350</v>
      </c>
      <c r="D364">
        <v>5098502</v>
      </c>
      <c r="E364" s="1">
        <v>43131</v>
      </c>
      <c r="F364" s="2">
        <v>0.55555555555555558</v>
      </c>
      <c r="G364" t="s">
        <v>80</v>
      </c>
      <c r="I364" t="s">
        <v>104</v>
      </c>
      <c r="J364" t="s">
        <v>67</v>
      </c>
      <c r="K364" t="s">
        <v>68</v>
      </c>
      <c r="L364" t="s">
        <v>69</v>
      </c>
      <c r="M364" t="s">
        <v>74</v>
      </c>
      <c r="N364" t="s">
        <v>90</v>
      </c>
      <c r="O364" t="s">
        <v>92</v>
      </c>
      <c r="U364">
        <v>0</v>
      </c>
      <c r="X364">
        <v>0</v>
      </c>
      <c r="AC364">
        <v>78</v>
      </c>
      <c r="AF364">
        <v>0</v>
      </c>
      <c r="AG364">
        <v>0</v>
      </c>
      <c r="AK364">
        <v>0</v>
      </c>
      <c r="AL364">
        <v>3</v>
      </c>
      <c r="AM364">
        <v>40</v>
      </c>
      <c r="AW364">
        <v>3</v>
      </c>
      <c r="BC364">
        <v>22.2</v>
      </c>
    </row>
    <row r="365" spans="1:55" x14ac:dyDescent="0.25">
      <c r="A365" t="str">
        <f>VLOOKUP(B365,'WQ SOE Site List'!A:B,2,FALSE)</f>
        <v>Temuka River at SH1 Bridge</v>
      </c>
      <c r="B365" t="s">
        <v>140</v>
      </c>
      <c r="C365">
        <v>1462350</v>
      </c>
      <c r="D365">
        <v>5098502</v>
      </c>
      <c r="E365" s="1">
        <v>43139</v>
      </c>
      <c r="F365" s="2">
        <v>0.52986111111111112</v>
      </c>
      <c r="G365" t="s">
        <v>110</v>
      </c>
      <c r="I365" t="s">
        <v>104</v>
      </c>
      <c r="J365" t="s">
        <v>67</v>
      </c>
      <c r="K365" t="s">
        <v>68</v>
      </c>
      <c r="L365" t="s">
        <v>81</v>
      </c>
      <c r="M365" t="s">
        <v>74</v>
      </c>
      <c r="N365" t="s">
        <v>90</v>
      </c>
      <c r="O365" t="s">
        <v>92</v>
      </c>
      <c r="U365">
        <v>0</v>
      </c>
      <c r="X365">
        <v>0</v>
      </c>
      <c r="AC365">
        <v>36</v>
      </c>
      <c r="AF365">
        <v>0</v>
      </c>
      <c r="AG365">
        <v>0</v>
      </c>
      <c r="AK365">
        <v>0</v>
      </c>
      <c r="AL365">
        <v>0</v>
      </c>
      <c r="AM365">
        <v>55</v>
      </c>
      <c r="AW365">
        <v>2</v>
      </c>
      <c r="BC365">
        <v>19.5</v>
      </c>
    </row>
    <row r="366" spans="1:55" x14ac:dyDescent="0.25">
      <c r="A366" t="str">
        <f>VLOOKUP(B366,'WQ SOE Site List'!A:B,2,FALSE)</f>
        <v>Temuka River at SH1 Bridge</v>
      </c>
      <c r="B366" t="s">
        <v>140</v>
      </c>
      <c r="C366">
        <v>1462350</v>
      </c>
      <c r="D366">
        <v>5098502</v>
      </c>
      <c r="E366" s="1">
        <v>43145</v>
      </c>
      <c r="F366" s="2">
        <v>0.5083333333333333</v>
      </c>
      <c r="G366" t="s">
        <v>80</v>
      </c>
      <c r="I366" t="s">
        <v>104</v>
      </c>
      <c r="J366" t="s">
        <v>67</v>
      </c>
      <c r="K366" t="s">
        <v>73</v>
      </c>
      <c r="L366" t="s">
        <v>81</v>
      </c>
      <c r="M366" t="s">
        <v>74</v>
      </c>
      <c r="N366" t="s">
        <v>90</v>
      </c>
      <c r="O366" t="s">
        <v>92</v>
      </c>
      <c r="U366">
        <v>2</v>
      </c>
      <c r="X366">
        <v>0</v>
      </c>
      <c r="AC366">
        <v>73</v>
      </c>
      <c r="AF366">
        <v>0</v>
      </c>
      <c r="AG366">
        <v>0</v>
      </c>
      <c r="AK366">
        <v>0</v>
      </c>
      <c r="AL366">
        <v>2</v>
      </c>
      <c r="AM366">
        <v>30</v>
      </c>
      <c r="AW366">
        <v>1</v>
      </c>
      <c r="BC366">
        <v>18.600000000000001</v>
      </c>
    </row>
    <row r="367" spans="1:55" x14ac:dyDescent="0.25">
      <c r="A367" t="str">
        <f>VLOOKUP(B367,'WQ SOE Site List'!A:B,2,FALSE)</f>
        <v>Temuka River at SH1 Bridge</v>
      </c>
      <c r="B367" t="s">
        <v>140</v>
      </c>
      <c r="C367">
        <v>1462350</v>
      </c>
      <c r="D367">
        <v>5098502</v>
      </c>
      <c r="E367" s="1">
        <v>43150</v>
      </c>
      <c r="F367" s="2">
        <v>0.50486111111111109</v>
      </c>
      <c r="G367" t="s">
        <v>80</v>
      </c>
      <c r="I367" t="s">
        <v>104</v>
      </c>
      <c r="J367" t="s">
        <v>67</v>
      </c>
      <c r="K367" t="s">
        <v>69</v>
      </c>
      <c r="L367" t="s">
        <v>69</v>
      </c>
      <c r="M367" t="s">
        <v>74</v>
      </c>
      <c r="N367" t="s">
        <v>90</v>
      </c>
      <c r="O367" t="s">
        <v>92</v>
      </c>
      <c r="U367">
        <v>10</v>
      </c>
      <c r="AC367">
        <v>105</v>
      </c>
      <c r="AF367">
        <v>15</v>
      </c>
      <c r="AG367">
        <v>10</v>
      </c>
      <c r="AL367">
        <v>60</v>
      </c>
      <c r="AM367">
        <v>60</v>
      </c>
      <c r="AW367">
        <v>5</v>
      </c>
      <c r="BC367">
        <v>17.2</v>
      </c>
    </row>
    <row r="368" spans="1:55" x14ac:dyDescent="0.25">
      <c r="A368" t="str">
        <f>VLOOKUP(B368,'WQ SOE Site List'!A:B,2,FALSE)</f>
        <v>Temuka River at SH1 Bridge</v>
      </c>
      <c r="B368" t="s">
        <v>140</v>
      </c>
      <c r="C368">
        <v>1462350</v>
      </c>
      <c r="D368">
        <v>5098502</v>
      </c>
      <c r="E368" s="1">
        <v>43167</v>
      </c>
      <c r="F368" s="2">
        <v>0.45416666666666666</v>
      </c>
      <c r="G368" t="s">
        <v>80</v>
      </c>
      <c r="I368" t="s">
        <v>104</v>
      </c>
      <c r="J368" t="s">
        <v>67</v>
      </c>
      <c r="K368" t="s">
        <v>73</v>
      </c>
      <c r="L368" t="s">
        <v>81</v>
      </c>
      <c r="M368" t="s">
        <v>78</v>
      </c>
      <c r="N368" t="s">
        <v>82</v>
      </c>
      <c r="O368" t="s">
        <v>84</v>
      </c>
      <c r="AC368">
        <v>479</v>
      </c>
      <c r="BC368">
        <v>15</v>
      </c>
    </row>
    <row r="369" spans="1:55" x14ac:dyDescent="0.25">
      <c r="A369" t="str">
        <f>VLOOKUP(B369,'WQ SOE Site List'!A:B,2,FALSE)</f>
        <v>Temuka River at SH1 Bridge</v>
      </c>
      <c r="B369" t="s">
        <v>140</v>
      </c>
      <c r="C369">
        <v>1462350</v>
      </c>
      <c r="D369">
        <v>5098502</v>
      </c>
      <c r="E369" s="1">
        <v>43171</v>
      </c>
      <c r="F369" s="2">
        <v>0.52430555555555558</v>
      </c>
      <c r="G369" t="s">
        <v>80</v>
      </c>
      <c r="I369" t="s">
        <v>104</v>
      </c>
      <c r="J369" t="s">
        <v>67</v>
      </c>
      <c r="K369" t="s">
        <v>68</v>
      </c>
      <c r="L369" t="s">
        <v>81</v>
      </c>
      <c r="M369" t="s">
        <v>74</v>
      </c>
      <c r="N369" t="s">
        <v>90</v>
      </c>
      <c r="O369" t="s">
        <v>88</v>
      </c>
      <c r="U369">
        <v>0</v>
      </c>
      <c r="X369">
        <v>0</v>
      </c>
      <c r="AC369">
        <v>80</v>
      </c>
      <c r="AF369">
        <v>0</v>
      </c>
      <c r="AG369">
        <v>0</v>
      </c>
      <c r="AK369">
        <v>0</v>
      </c>
      <c r="AL369">
        <v>0</v>
      </c>
      <c r="AW369">
        <v>5</v>
      </c>
      <c r="BC369">
        <v>17.600000000000001</v>
      </c>
    </row>
    <row r="370" spans="1:55" x14ac:dyDescent="0.25">
      <c r="A370" t="str">
        <f>VLOOKUP(B370,'WQ SOE Site List'!A:B,2,FALSE)</f>
        <v>Temuka River at SH1 Bridge</v>
      </c>
      <c r="B370" t="s">
        <v>140</v>
      </c>
      <c r="C370">
        <v>1462350</v>
      </c>
      <c r="D370">
        <v>5098502</v>
      </c>
      <c r="E370" s="1">
        <v>43417</v>
      </c>
      <c r="F370" s="2">
        <v>0.54791666666666672</v>
      </c>
      <c r="G370" t="s">
        <v>80</v>
      </c>
      <c r="I370" t="s">
        <v>104</v>
      </c>
      <c r="J370" t="s">
        <v>67</v>
      </c>
      <c r="K370" t="s">
        <v>73</v>
      </c>
      <c r="L370" t="s">
        <v>81</v>
      </c>
      <c r="M370" t="s">
        <v>74</v>
      </c>
      <c r="N370" t="s">
        <v>70</v>
      </c>
      <c r="O370" t="s">
        <v>88</v>
      </c>
      <c r="U370">
        <v>0</v>
      </c>
      <c r="X370">
        <v>0</v>
      </c>
      <c r="AC370">
        <v>186</v>
      </c>
      <c r="AF370">
        <v>1</v>
      </c>
      <c r="AG370">
        <v>5</v>
      </c>
      <c r="AK370">
        <v>0</v>
      </c>
      <c r="AL370">
        <v>0</v>
      </c>
      <c r="AM370">
        <v>0</v>
      </c>
      <c r="AW370">
        <v>5</v>
      </c>
      <c r="BC370">
        <v>15.7</v>
      </c>
    </row>
    <row r="371" spans="1:55" x14ac:dyDescent="0.25">
      <c r="A371" t="str">
        <f>VLOOKUP(B371,'WQ SOE Site List'!A:B,2,FALSE)</f>
        <v>Temuka River at SH1 Bridge</v>
      </c>
      <c r="B371" t="s">
        <v>140</v>
      </c>
      <c r="C371">
        <v>1462350</v>
      </c>
      <c r="D371">
        <v>5098502</v>
      </c>
      <c r="E371" s="1">
        <v>43432</v>
      </c>
      <c r="F371" s="2">
        <v>0.62916666666666665</v>
      </c>
      <c r="G371" t="s">
        <v>80</v>
      </c>
      <c r="I371" t="s">
        <v>104</v>
      </c>
      <c r="J371" t="s">
        <v>86</v>
      </c>
      <c r="K371" t="s">
        <v>87</v>
      </c>
      <c r="L371" t="s">
        <v>81</v>
      </c>
      <c r="M371" t="s">
        <v>78</v>
      </c>
      <c r="N371" t="s">
        <v>82</v>
      </c>
      <c r="O371" t="s">
        <v>88</v>
      </c>
      <c r="AC371">
        <v>249</v>
      </c>
      <c r="AW371">
        <v>0</v>
      </c>
      <c r="BC371">
        <v>13.4</v>
      </c>
    </row>
    <row r="372" spans="1:55" x14ac:dyDescent="0.25">
      <c r="A372" t="str">
        <f>VLOOKUP(B372,'WQ SOE Site List'!A:B,2,FALSE)</f>
        <v>Temuka River at SH1 Bridge</v>
      </c>
      <c r="B372" t="s">
        <v>140</v>
      </c>
      <c r="C372">
        <v>1462350</v>
      </c>
      <c r="D372">
        <v>5098502</v>
      </c>
      <c r="E372" s="1">
        <v>43440</v>
      </c>
      <c r="F372" s="2">
        <v>0.57152777777777775</v>
      </c>
      <c r="G372" t="s">
        <v>80</v>
      </c>
      <c r="I372" t="s">
        <v>104</v>
      </c>
      <c r="J372" t="s">
        <v>67</v>
      </c>
      <c r="K372" t="s">
        <v>73</v>
      </c>
      <c r="L372" t="s">
        <v>81</v>
      </c>
      <c r="M372" t="s">
        <v>74</v>
      </c>
      <c r="N372" t="s">
        <v>90</v>
      </c>
      <c r="O372" t="s">
        <v>92</v>
      </c>
      <c r="U372">
        <v>0</v>
      </c>
      <c r="X372">
        <v>0</v>
      </c>
      <c r="AC372">
        <v>1203</v>
      </c>
      <c r="AF372">
        <v>1</v>
      </c>
      <c r="AG372">
        <v>0</v>
      </c>
      <c r="AK372">
        <v>0</v>
      </c>
      <c r="AL372">
        <v>0</v>
      </c>
      <c r="AM372">
        <v>0</v>
      </c>
      <c r="AW372">
        <v>1</v>
      </c>
      <c r="BC372">
        <v>17.100000000000001</v>
      </c>
    </row>
    <row r="373" spans="1:55" x14ac:dyDescent="0.25">
      <c r="A373" t="str">
        <f>VLOOKUP(B373,'WQ SOE Site List'!A:B,2,FALSE)</f>
        <v>Temuka River at SH1 Bridge</v>
      </c>
      <c r="B373" t="s">
        <v>140</v>
      </c>
      <c r="C373">
        <v>1462350</v>
      </c>
      <c r="D373">
        <v>5098502</v>
      </c>
      <c r="E373" s="1">
        <v>43444</v>
      </c>
      <c r="F373" s="2">
        <v>0.10416666666666667</v>
      </c>
      <c r="G373" t="s">
        <v>80</v>
      </c>
      <c r="I373" t="s">
        <v>104</v>
      </c>
      <c r="J373" t="s">
        <v>67</v>
      </c>
      <c r="K373" t="s">
        <v>73</v>
      </c>
      <c r="L373" t="s">
        <v>69</v>
      </c>
      <c r="M373" t="s">
        <v>74</v>
      </c>
      <c r="AC373">
        <v>205</v>
      </c>
    </row>
    <row r="374" spans="1:55" x14ac:dyDescent="0.25">
      <c r="A374" t="str">
        <f>VLOOKUP(B374,'WQ SOE Site List'!A:B,2,FALSE)</f>
        <v>Temuka River at SH1 Bridge</v>
      </c>
      <c r="B374" t="s">
        <v>140</v>
      </c>
      <c r="C374">
        <v>1462350</v>
      </c>
      <c r="D374">
        <v>5098502</v>
      </c>
      <c r="E374" s="1">
        <v>43447</v>
      </c>
      <c r="F374" s="2">
        <v>0.55208333333333337</v>
      </c>
      <c r="G374" t="s">
        <v>142</v>
      </c>
      <c r="I374" t="s">
        <v>104</v>
      </c>
      <c r="J374" t="s">
        <v>67</v>
      </c>
      <c r="K374" t="s">
        <v>73</v>
      </c>
      <c r="L374" t="s">
        <v>81</v>
      </c>
      <c r="M374" t="s">
        <v>74</v>
      </c>
      <c r="N374" t="s">
        <v>70</v>
      </c>
      <c r="O374" t="s">
        <v>88</v>
      </c>
      <c r="U374">
        <v>0</v>
      </c>
      <c r="X374">
        <v>0</v>
      </c>
      <c r="AC374">
        <v>1986</v>
      </c>
      <c r="AF374">
        <v>1</v>
      </c>
      <c r="AG374">
        <v>0</v>
      </c>
      <c r="AK374">
        <v>0</v>
      </c>
      <c r="AL374">
        <v>0</v>
      </c>
      <c r="AM374">
        <v>0</v>
      </c>
      <c r="AW374">
        <v>1</v>
      </c>
      <c r="BC374">
        <v>18.399999999999999</v>
      </c>
    </row>
    <row r="375" spans="1:55" x14ac:dyDescent="0.25">
      <c r="A375" t="str">
        <f>VLOOKUP(B375,'WQ SOE Site List'!A:B,2,FALSE)</f>
        <v>Temuka River at SH1 Bridge</v>
      </c>
      <c r="B375" t="s">
        <v>140</v>
      </c>
      <c r="C375">
        <v>1462350</v>
      </c>
      <c r="D375">
        <v>5098502</v>
      </c>
      <c r="E375" s="1">
        <v>43451</v>
      </c>
      <c r="F375" s="2">
        <v>0.16319444444444445</v>
      </c>
      <c r="G375" t="s">
        <v>80</v>
      </c>
      <c r="I375" t="s">
        <v>104</v>
      </c>
      <c r="AC375">
        <v>50</v>
      </c>
    </row>
    <row r="376" spans="1:55" x14ac:dyDescent="0.25">
      <c r="A376" t="str">
        <f>VLOOKUP(B376,'WQ SOE Site List'!A:B,2,FALSE)</f>
        <v>Temuka River at SH1 Bridge</v>
      </c>
      <c r="B376" t="s">
        <v>140</v>
      </c>
      <c r="C376">
        <v>1462350</v>
      </c>
      <c r="D376">
        <v>5098502</v>
      </c>
      <c r="E376" s="1">
        <v>43454</v>
      </c>
      <c r="F376" s="2">
        <v>0.54583333333333328</v>
      </c>
      <c r="G376" t="s">
        <v>80</v>
      </c>
      <c r="I376" t="s">
        <v>104</v>
      </c>
      <c r="J376" t="s">
        <v>67</v>
      </c>
      <c r="K376" t="s">
        <v>87</v>
      </c>
      <c r="L376" t="s">
        <v>81</v>
      </c>
      <c r="M376" t="s">
        <v>78</v>
      </c>
      <c r="N376" t="s">
        <v>70</v>
      </c>
      <c r="O376" t="s">
        <v>84</v>
      </c>
      <c r="AC376" t="s">
        <v>66</v>
      </c>
      <c r="BC376">
        <v>15</v>
      </c>
    </row>
    <row r="377" spans="1:55" x14ac:dyDescent="0.25">
      <c r="A377" t="str">
        <f>VLOOKUP(B377,'WQ SOE Site List'!A:B,2,FALSE)</f>
        <v>Temuka River at SH1 Bridge</v>
      </c>
      <c r="B377" t="s">
        <v>140</v>
      </c>
      <c r="C377">
        <v>1462350</v>
      </c>
      <c r="D377">
        <v>5098502</v>
      </c>
      <c r="E377" s="1">
        <v>43469</v>
      </c>
      <c r="F377" s="2">
        <v>0.5493055555555556</v>
      </c>
      <c r="G377" t="s">
        <v>80</v>
      </c>
      <c r="I377" t="s">
        <v>104</v>
      </c>
      <c r="J377" t="s">
        <v>67</v>
      </c>
      <c r="K377" t="s">
        <v>68</v>
      </c>
      <c r="L377" t="s">
        <v>81</v>
      </c>
      <c r="M377" t="s">
        <v>74</v>
      </c>
      <c r="N377" t="s">
        <v>90</v>
      </c>
      <c r="O377" t="s">
        <v>92</v>
      </c>
      <c r="U377">
        <v>0</v>
      </c>
      <c r="X377">
        <v>0</v>
      </c>
      <c r="AC377">
        <v>55</v>
      </c>
      <c r="AF377">
        <v>1</v>
      </c>
      <c r="AG377">
        <v>0</v>
      </c>
      <c r="AK377">
        <v>0</v>
      </c>
      <c r="AL377">
        <v>2</v>
      </c>
      <c r="AM377">
        <v>20</v>
      </c>
      <c r="AW377">
        <v>1</v>
      </c>
      <c r="BC377">
        <v>19.399999999999999</v>
      </c>
    </row>
    <row r="378" spans="1:55" x14ac:dyDescent="0.25">
      <c r="A378" t="str">
        <f>VLOOKUP(B378,'WQ SOE Site List'!A:B,2,FALSE)</f>
        <v>Temuka River at SH1 Bridge</v>
      </c>
      <c r="B378" t="s">
        <v>140</v>
      </c>
      <c r="C378">
        <v>1462350</v>
      </c>
      <c r="D378">
        <v>5098502</v>
      </c>
      <c r="E378" s="1">
        <v>43475</v>
      </c>
      <c r="F378" s="2">
        <v>0.53055555555555556</v>
      </c>
      <c r="G378" t="s">
        <v>80</v>
      </c>
      <c r="I378" t="s">
        <v>104</v>
      </c>
      <c r="J378" t="s">
        <v>67</v>
      </c>
      <c r="K378" t="s">
        <v>68</v>
      </c>
      <c r="L378" t="s">
        <v>81</v>
      </c>
      <c r="M378" t="s">
        <v>74</v>
      </c>
      <c r="N378" t="s">
        <v>90</v>
      </c>
      <c r="O378" t="s">
        <v>88</v>
      </c>
      <c r="U378">
        <v>0</v>
      </c>
      <c r="X378">
        <v>0</v>
      </c>
      <c r="AC378">
        <v>79</v>
      </c>
      <c r="AF378">
        <v>1</v>
      </c>
      <c r="AG378">
        <v>0</v>
      </c>
      <c r="AK378">
        <v>0</v>
      </c>
      <c r="AL378">
        <v>0</v>
      </c>
      <c r="AM378">
        <v>30</v>
      </c>
      <c r="AW378">
        <v>1</v>
      </c>
      <c r="BC378">
        <v>17.600000000000001</v>
      </c>
    </row>
    <row r="379" spans="1:55" x14ac:dyDescent="0.25">
      <c r="A379" t="str">
        <f>VLOOKUP(B379,'WQ SOE Site List'!A:B,2,FALSE)</f>
        <v>Temuka River at SH1 Bridge</v>
      </c>
      <c r="B379" t="s">
        <v>140</v>
      </c>
      <c r="C379">
        <v>1462350</v>
      </c>
      <c r="D379">
        <v>5098502</v>
      </c>
      <c r="E379" s="1">
        <v>43482</v>
      </c>
      <c r="F379" s="2">
        <v>0.53263888888888888</v>
      </c>
      <c r="G379" t="s">
        <v>80</v>
      </c>
      <c r="I379" t="s">
        <v>104</v>
      </c>
      <c r="J379" t="s">
        <v>67</v>
      </c>
      <c r="K379" t="s">
        <v>68</v>
      </c>
      <c r="L379" t="s">
        <v>81</v>
      </c>
      <c r="M379" t="s">
        <v>74</v>
      </c>
      <c r="N379" t="s">
        <v>90</v>
      </c>
      <c r="O379" t="s">
        <v>92</v>
      </c>
      <c r="U379">
        <v>0</v>
      </c>
      <c r="X379">
        <v>0</v>
      </c>
      <c r="AC379">
        <v>50</v>
      </c>
      <c r="AF379">
        <v>1</v>
      </c>
      <c r="AG379">
        <v>0</v>
      </c>
      <c r="AK379">
        <v>0</v>
      </c>
      <c r="AL379">
        <v>5</v>
      </c>
      <c r="AM379">
        <v>35</v>
      </c>
      <c r="AW379">
        <v>1</v>
      </c>
      <c r="BC379">
        <v>19.899999999999999</v>
      </c>
    </row>
    <row r="380" spans="1:55" x14ac:dyDescent="0.25">
      <c r="A380" t="str">
        <f>VLOOKUP(B380,'WQ SOE Site List'!A:B,2,FALSE)</f>
        <v>Temuka River at SH1 Bridge</v>
      </c>
      <c r="B380" t="s">
        <v>140</v>
      </c>
      <c r="C380">
        <v>1462350</v>
      </c>
      <c r="D380">
        <v>5098502</v>
      </c>
      <c r="E380" s="1">
        <v>43489</v>
      </c>
      <c r="F380" s="2">
        <v>0.52083333333333337</v>
      </c>
      <c r="G380" t="s">
        <v>80</v>
      </c>
      <c r="I380" t="s">
        <v>104</v>
      </c>
      <c r="J380" t="s">
        <v>67</v>
      </c>
      <c r="K380" t="s">
        <v>73</v>
      </c>
      <c r="L380" t="s">
        <v>69</v>
      </c>
      <c r="M380" t="s">
        <v>74</v>
      </c>
      <c r="N380" t="s">
        <v>90</v>
      </c>
      <c r="O380" t="s">
        <v>111</v>
      </c>
      <c r="U380">
        <v>0</v>
      </c>
      <c r="X380">
        <v>0</v>
      </c>
      <c r="AC380">
        <v>35</v>
      </c>
      <c r="AF380">
        <v>2</v>
      </c>
      <c r="AG380">
        <v>0</v>
      </c>
      <c r="AK380">
        <v>0</v>
      </c>
      <c r="AL380">
        <v>5</v>
      </c>
      <c r="AM380">
        <v>45</v>
      </c>
      <c r="AW380">
        <v>3</v>
      </c>
      <c r="BC380">
        <v>18.7</v>
      </c>
    </row>
    <row r="381" spans="1:55" x14ac:dyDescent="0.25">
      <c r="A381" t="str">
        <f>VLOOKUP(B381,'WQ SOE Site List'!A:B,2,FALSE)</f>
        <v>Temuka River at SH1 Bridge</v>
      </c>
      <c r="B381" t="s">
        <v>140</v>
      </c>
      <c r="C381">
        <v>1462350</v>
      </c>
      <c r="D381">
        <v>5098502</v>
      </c>
      <c r="E381" s="1">
        <v>43496</v>
      </c>
      <c r="F381" s="2">
        <v>0.33055555555555555</v>
      </c>
      <c r="G381" t="s">
        <v>80</v>
      </c>
      <c r="I381" t="s">
        <v>104</v>
      </c>
      <c r="J381" t="s">
        <v>67</v>
      </c>
      <c r="K381" t="s">
        <v>68</v>
      </c>
      <c r="L381" t="s">
        <v>81</v>
      </c>
      <c r="M381" t="s">
        <v>74</v>
      </c>
      <c r="N381" t="s">
        <v>90</v>
      </c>
      <c r="O381" t="s">
        <v>92</v>
      </c>
      <c r="U381">
        <v>0</v>
      </c>
      <c r="X381">
        <v>0</v>
      </c>
      <c r="AC381">
        <v>58</v>
      </c>
      <c r="AF381">
        <v>1</v>
      </c>
      <c r="AG381">
        <v>0</v>
      </c>
      <c r="AK381">
        <v>0</v>
      </c>
      <c r="AL381">
        <v>5</v>
      </c>
      <c r="AM381">
        <v>45</v>
      </c>
      <c r="AW381">
        <v>1</v>
      </c>
      <c r="BC381">
        <v>17</v>
      </c>
    </row>
    <row r="382" spans="1:55" x14ac:dyDescent="0.25">
      <c r="A382" t="str">
        <f>VLOOKUP(B382,'WQ SOE Site List'!A:B,2,FALSE)</f>
        <v>Temuka River at SH1 Bridge</v>
      </c>
      <c r="B382" t="s">
        <v>140</v>
      </c>
      <c r="C382">
        <v>1462350</v>
      </c>
      <c r="D382">
        <v>5098502</v>
      </c>
      <c r="E382" s="1">
        <v>43504</v>
      </c>
      <c r="F382" s="2">
        <v>0.5625</v>
      </c>
      <c r="G382" t="s">
        <v>80</v>
      </c>
      <c r="I382" t="s">
        <v>104</v>
      </c>
      <c r="J382" t="s">
        <v>67</v>
      </c>
      <c r="K382" t="s">
        <v>68</v>
      </c>
      <c r="L382" t="s">
        <v>81</v>
      </c>
      <c r="M382" t="s">
        <v>74</v>
      </c>
      <c r="N382" t="s">
        <v>90</v>
      </c>
      <c r="O382" t="s">
        <v>92</v>
      </c>
      <c r="U382">
        <v>0</v>
      </c>
      <c r="X382">
        <v>0</v>
      </c>
      <c r="AC382">
        <v>30</v>
      </c>
      <c r="AF382">
        <v>1</v>
      </c>
      <c r="AG382">
        <v>0</v>
      </c>
      <c r="AK382">
        <v>1</v>
      </c>
      <c r="AL382">
        <v>25</v>
      </c>
      <c r="AM382">
        <v>75</v>
      </c>
      <c r="AW382">
        <v>1</v>
      </c>
      <c r="BC382">
        <v>15.9</v>
      </c>
    </row>
    <row r="383" spans="1:55" x14ac:dyDescent="0.25">
      <c r="A383" t="str">
        <f>VLOOKUP(B383,'WQ SOE Site List'!A:B,2,FALSE)</f>
        <v>Temuka River at SH1 Bridge</v>
      </c>
      <c r="B383" t="s">
        <v>140</v>
      </c>
      <c r="C383">
        <v>1462350</v>
      </c>
      <c r="D383">
        <v>5098502</v>
      </c>
      <c r="E383" s="1">
        <v>43510</v>
      </c>
      <c r="F383" s="2">
        <v>0.53472222222222221</v>
      </c>
      <c r="G383" t="s">
        <v>80</v>
      </c>
      <c r="I383" t="s">
        <v>104</v>
      </c>
      <c r="J383" t="s">
        <v>67</v>
      </c>
      <c r="K383" t="s">
        <v>68</v>
      </c>
      <c r="L383" t="s">
        <v>81</v>
      </c>
      <c r="M383" t="s">
        <v>74</v>
      </c>
      <c r="N383" t="s">
        <v>90</v>
      </c>
      <c r="O383" t="s">
        <v>92</v>
      </c>
      <c r="U383">
        <v>0</v>
      </c>
      <c r="X383">
        <v>0</v>
      </c>
      <c r="AC383">
        <v>72</v>
      </c>
      <c r="AF383">
        <v>0</v>
      </c>
      <c r="AG383">
        <v>0</v>
      </c>
      <c r="AK383">
        <v>2</v>
      </c>
      <c r="AL383">
        <v>15</v>
      </c>
      <c r="AM383">
        <v>75</v>
      </c>
      <c r="AW383">
        <v>1</v>
      </c>
      <c r="BC383">
        <v>19</v>
      </c>
    </row>
    <row r="384" spans="1:55" x14ac:dyDescent="0.25">
      <c r="A384" t="str">
        <f>VLOOKUP(B384,'WQ SOE Site List'!A:B,2,FALSE)</f>
        <v>Temuka River at SH1 Bridge</v>
      </c>
      <c r="B384" t="s">
        <v>140</v>
      </c>
      <c r="C384">
        <v>1462350</v>
      </c>
      <c r="D384">
        <v>5098502</v>
      </c>
      <c r="E384" s="1">
        <v>43518</v>
      </c>
      <c r="F384" s="2">
        <v>0.56597222222222221</v>
      </c>
      <c r="G384" t="s">
        <v>135</v>
      </c>
      <c r="I384" t="s">
        <v>104</v>
      </c>
      <c r="J384" t="s">
        <v>67</v>
      </c>
      <c r="K384" t="s">
        <v>73</v>
      </c>
      <c r="L384" t="s">
        <v>81</v>
      </c>
      <c r="M384" t="s">
        <v>74</v>
      </c>
      <c r="N384" t="s">
        <v>90</v>
      </c>
      <c r="O384" t="s">
        <v>92</v>
      </c>
      <c r="U384">
        <v>1</v>
      </c>
      <c r="X384">
        <v>0</v>
      </c>
      <c r="AC384">
        <v>58</v>
      </c>
      <c r="AF384">
        <v>0</v>
      </c>
      <c r="AG384">
        <v>0</v>
      </c>
      <c r="AK384">
        <v>0</v>
      </c>
      <c r="AL384">
        <v>10</v>
      </c>
      <c r="AM384">
        <v>85</v>
      </c>
      <c r="AW384">
        <v>5</v>
      </c>
      <c r="BC384">
        <v>17.3</v>
      </c>
    </row>
    <row r="385" spans="1:56" x14ac:dyDescent="0.25">
      <c r="A385" t="str">
        <f>VLOOKUP(B385,'WQ SOE Site List'!A:B,2,FALSE)</f>
        <v>Temuka River at SH1 Bridge</v>
      </c>
      <c r="B385" t="s">
        <v>140</v>
      </c>
      <c r="C385">
        <v>1462350</v>
      </c>
      <c r="D385">
        <v>5098502</v>
      </c>
      <c r="E385" s="1">
        <v>43523</v>
      </c>
      <c r="F385" s="2">
        <v>0.56874999999999998</v>
      </c>
      <c r="G385" t="s">
        <v>80</v>
      </c>
      <c r="I385" t="s">
        <v>104</v>
      </c>
      <c r="J385" t="s">
        <v>67</v>
      </c>
      <c r="K385" t="s">
        <v>68</v>
      </c>
      <c r="L385" t="s">
        <v>81</v>
      </c>
      <c r="M385" t="s">
        <v>74</v>
      </c>
      <c r="N385" t="s">
        <v>90</v>
      </c>
      <c r="O385" t="s">
        <v>92</v>
      </c>
      <c r="U385">
        <v>2</v>
      </c>
      <c r="X385">
        <v>0</v>
      </c>
      <c r="AC385">
        <v>79</v>
      </c>
      <c r="AF385">
        <v>0</v>
      </c>
      <c r="AG385">
        <v>2</v>
      </c>
      <c r="AK385">
        <v>2</v>
      </c>
      <c r="AL385">
        <v>3</v>
      </c>
      <c r="AM385">
        <v>85</v>
      </c>
      <c r="AW385">
        <v>3</v>
      </c>
      <c r="BC385">
        <v>17.2</v>
      </c>
    </row>
    <row r="386" spans="1:56" x14ac:dyDescent="0.25">
      <c r="A386" t="str">
        <f>VLOOKUP(B386,'WQ SOE Site List'!A:B,2,FALSE)</f>
        <v>Temuka River at SH1 Bridge</v>
      </c>
      <c r="B386" t="s">
        <v>140</v>
      </c>
      <c r="C386">
        <v>1462350</v>
      </c>
      <c r="D386">
        <v>5098502</v>
      </c>
      <c r="E386" s="1">
        <v>43528</v>
      </c>
      <c r="F386" s="2">
        <v>0.55347222222222225</v>
      </c>
      <c r="G386" t="s">
        <v>80</v>
      </c>
      <c r="I386" t="s">
        <v>104</v>
      </c>
      <c r="J386" t="s">
        <v>67</v>
      </c>
      <c r="K386" t="s">
        <v>68</v>
      </c>
      <c r="L386" t="s">
        <v>81</v>
      </c>
      <c r="M386" t="s">
        <v>74</v>
      </c>
      <c r="N386" t="s">
        <v>90</v>
      </c>
      <c r="O386" t="s">
        <v>92</v>
      </c>
      <c r="U386">
        <v>2</v>
      </c>
      <c r="X386">
        <v>0</v>
      </c>
      <c r="AC386">
        <v>49</v>
      </c>
      <c r="AF386">
        <v>0</v>
      </c>
      <c r="AG386">
        <v>2</v>
      </c>
      <c r="AK386">
        <v>5</v>
      </c>
      <c r="AL386">
        <v>5</v>
      </c>
      <c r="AM386">
        <v>90</v>
      </c>
      <c r="AW386">
        <v>2</v>
      </c>
      <c r="BC386">
        <v>19.5</v>
      </c>
    </row>
    <row r="387" spans="1:56" x14ac:dyDescent="0.25">
      <c r="A387" t="str">
        <f>VLOOKUP(B387,'WQ SOE Site List'!A:B,2,FALSE)</f>
        <v>Raukapuka, Coach rd.</v>
      </c>
      <c r="B387" t="s">
        <v>143</v>
      </c>
      <c r="C387">
        <v>1461120</v>
      </c>
      <c r="D387">
        <v>5112630</v>
      </c>
      <c r="E387" s="1">
        <v>42746</v>
      </c>
      <c r="F387" s="2">
        <v>0.35972222222222222</v>
      </c>
      <c r="G387" t="s">
        <v>60</v>
      </c>
      <c r="I387" t="s">
        <v>97</v>
      </c>
      <c r="J387" t="s">
        <v>67</v>
      </c>
      <c r="K387" t="s">
        <v>68</v>
      </c>
      <c r="L387" t="s">
        <v>69</v>
      </c>
      <c r="M387" t="s">
        <v>74</v>
      </c>
      <c r="N387" t="s">
        <v>90</v>
      </c>
      <c r="O387" t="s">
        <v>92</v>
      </c>
      <c r="P387" t="s">
        <v>77</v>
      </c>
      <c r="S387">
        <v>12.88</v>
      </c>
      <c r="U387">
        <v>0</v>
      </c>
      <c r="X387">
        <v>0</v>
      </c>
      <c r="Z387">
        <v>7.72</v>
      </c>
      <c r="AA387">
        <v>73</v>
      </c>
      <c r="AB387">
        <v>2.8999999999999998E-3</v>
      </c>
      <c r="AC387">
        <v>548</v>
      </c>
      <c r="AD387">
        <v>0</v>
      </c>
      <c r="AF387">
        <v>50</v>
      </c>
      <c r="AG387">
        <v>50</v>
      </c>
      <c r="AJ387">
        <v>2</v>
      </c>
      <c r="AK387">
        <v>0</v>
      </c>
      <c r="AL387">
        <v>0</v>
      </c>
      <c r="AM387">
        <v>0</v>
      </c>
      <c r="AW387">
        <v>0</v>
      </c>
      <c r="AY387">
        <v>2.2000000000000002</v>
      </c>
      <c r="AZ387">
        <v>5.0000000000000001E-3</v>
      </c>
      <c r="BA387" t="s">
        <v>96</v>
      </c>
      <c r="BB387">
        <v>0.7</v>
      </c>
      <c r="BC387">
        <v>12.8</v>
      </c>
      <c r="BD387">
        <v>6.8</v>
      </c>
    </row>
    <row r="388" spans="1:56" x14ac:dyDescent="0.25">
      <c r="A388" t="str">
        <f>VLOOKUP(B388,'WQ SOE Site List'!A:B,2,FALSE)</f>
        <v>Raukapuka, Coach rd.</v>
      </c>
      <c r="B388" t="s">
        <v>143</v>
      </c>
      <c r="C388">
        <v>1461120</v>
      </c>
      <c r="D388">
        <v>5112630</v>
      </c>
      <c r="E388" s="1">
        <v>42781</v>
      </c>
      <c r="F388" s="2">
        <v>0.37638888888888888</v>
      </c>
      <c r="G388" t="s">
        <v>60</v>
      </c>
      <c r="I388" t="s">
        <v>97</v>
      </c>
      <c r="J388" t="s">
        <v>67</v>
      </c>
      <c r="K388" t="s">
        <v>68</v>
      </c>
      <c r="L388" t="s">
        <v>69</v>
      </c>
      <c r="M388" t="s">
        <v>74</v>
      </c>
      <c r="N388" t="s">
        <v>90</v>
      </c>
      <c r="O388" t="s">
        <v>92</v>
      </c>
      <c r="P388" t="s">
        <v>77</v>
      </c>
      <c r="Q388" t="s">
        <v>125</v>
      </c>
      <c r="S388">
        <v>12.05</v>
      </c>
      <c r="U388">
        <v>0</v>
      </c>
      <c r="X388">
        <v>0</v>
      </c>
      <c r="Z388">
        <v>7.69</v>
      </c>
      <c r="AA388">
        <v>72</v>
      </c>
      <c r="AB388">
        <v>2.8E-3</v>
      </c>
      <c r="AC388">
        <v>387</v>
      </c>
      <c r="AD388">
        <v>2</v>
      </c>
      <c r="AF388">
        <v>20</v>
      </c>
      <c r="AG388">
        <v>60</v>
      </c>
      <c r="AJ388">
        <v>2.1</v>
      </c>
      <c r="AK388">
        <v>0</v>
      </c>
      <c r="AL388">
        <v>2</v>
      </c>
      <c r="AM388">
        <v>10</v>
      </c>
      <c r="AW388">
        <v>50</v>
      </c>
      <c r="AY388">
        <v>2.2999999999999998</v>
      </c>
      <c r="AZ388">
        <v>6.0000000000000001E-3</v>
      </c>
      <c r="BA388">
        <v>1.4</v>
      </c>
      <c r="BB388">
        <v>0.4</v>
      </c>
      <c r="BC388">
        <v>11.8</v>
      </c>
      <c r="BD388">
        <v>6.37</v>
      </c>
    </row>
    <row r="389" spans="1:56" x14ac:dyDescent="0.25">
      <c r="A389" t="str">
        <f>VLOOKUP(B389,'WQ SOE Site List'!A:B,2,FALSE)</f>
        <v>Raukapuka, Coach rd.</v>
      </c>
      <c r="B389" t="s">
        <v>143</v>
      </c>
      <c r="C389">
        <v>1461120</v>
      </c>
      <c r="D389">
        <v>5112630</v>
      </c>
      <c r="E389" s="1">
        <v>42803</v>
      </c>
      <c r="F389" s="2">
        <v>0.37916666666666665</v>
      </c>
      <c r="G389" t="s">
        <v>60</v>
      </c>
      <c r="I389" t="s">
        <v>97</v>
      </c>
      <c r="J389" t="s">
        <v>67</v>
      </c>
      <c r="K389" t="s">
        <v>68</v>
      </c>
      <c r="L389" t="s">
        <v>69</v>
      </c>
      <c r="M389" t="s">
        <v>95</v>
      </c>
      <c r="N389" t="s">
        <v>70</v>
      </c>
      <c r="O389" t="s">
        <v>92</v>
      </c>
      <c r="P389" t="s">
        <v>77</v>
      </c>
      <c r="Q389">
        <v>4.55</v>
      </c>
      <c r="S389">
        <v>12.03</v>
      </c>
      <c r="W389">
        <v>0</v>
      </c>
      <c r="Y389">
        <v>0</v>
      </c>
      <c r="Z389">
        <v>7.87</v>
      </c>
      <c r="AA389">
        <v>72</v>
      </c>
      <c r="AB389">
        <v>2.5999999999999999E-3</v>
      </c>
      <c r="AC389">
        <v>613</v>
      </c>
      <c r="AE389">
        <v>2</v>
      </c>
      <c r="AH389">
        <v>35</v>
      </c>
      <c r="AI389">
        <v>25</v>
      </c>
      <c r="AJ389">
        <v>2.1</v>
      </c>
      <c r="AN389">
        <v>0</v>
      </c>
      <c r="AO389">
        <v>0</v>
      </c>
      <c r="AP389">
        <v>0</v>
      </c>
      <c r="AQ389">
        <v>0</v>
      </c>
      <c r="AR389">
        <v>15</v>
      </c>
      <c r="AS389">
        <v>5</v>
      </c>
      <c r="AT389">
        <v>0</v>
      </c>
      <c r="AU389">
        <v>2</v>
      </c>
      <c r="AV389">
        <v>20</v>
      </c>
      <c r="AX389">
        <v>50</v>
      </c>
      <c r="AY389">
        <v>2.2999999999999998</v>
      </c>
      <c r="AZ389">
        <v>8.0000000000000002E-3</v>
      </c>
      <c r="BA389">
        <v>0.7</v>
      </c>
      <c r="BB389">
        <v>0.3</v>
      </c>
      <c r="BC389">
        <v>11.5</v>
      </c>
      <c r="BD389">
        <v>6.72</v>
      </c>
    </row>
    <row r="390" spans="1:56" x14ac:dyDescent="0.25">
      <c r="A390" t="str">
        <f>VLOOKUP(B390,'WQ SOE Site List'!A:B,2,FALSE)</f>
        <v>Raukapuka, Coach rd.</v>
      </c>
      <c r="B390" t="s">
        <v>143</v>
      </c>
      <c r="C390">
        <v>1461120</v>
      </c>
      <c r="D390">
        <v>5112630</v>
      </c>
      <c r="E390" s="1">
        <v>42837</v>
      </c>
      <c r="F390" s="2">
        <v>0.51874999999999993</v>
      </c>
      <c r="G390" t="s">
        <v>60</v>
      </c>
      <c r="I390" t="s">
        <v>97</v>
      </c>
      <c r="J390" t="s">
        <v>86</v>
      </c>
      <c r="K390" t="s">
        <v>73</v>
      </c>
      <c r="L390" t="s">
        <v>69</v>
      </c>
      <c r="M390" t="s">
        <v>74</v>
      </c>
      <c r="N390" t="s">
        <v>70</v>
      </c>
      <c r="O390" t="s">
        <v>88</v>
      </c>
      <c r="P390">
        <v>2.3E-2</v>
      </c>
      <c r="S390">
        <v>14.07</v>
      </c>
      <c r="U390">
        <v>0</v>
      </c>
      <c r="X390">
        <v>0</v>
      </c>
      <c r="Z390">
        <v>7.88</v>
      </c>
      <c r="AA390">
        <v>75.099999999999994</v>
      </c>
      <c r="AB390">
        <v>1.61E-2</v>
      </c>
      <c r="AC390">
        <v>2420</v>
      </c>
      <c r="AD390">
        <v>2</v>
      </c>
      <c r="AF390">
        <v>15</v>
      </c>
      <c r="AG390">
        <v>30</v>
      </c>
      <c r="AJ390">
        <v>3</v>
      </c>
      <c r="AK390">
        <v>0</v>
      </c>
      <c r="AL390">
        <v>2</v>
      </c>
      <c r="AM390">
        <v>20</v>
      </c>
      <c r="AW390">
        <v>50</v>
      </c>
      <c r="AY390">
        <v>3.7</v>
      </c>
      <c r="AZ390">
        <v>3.3000000000000002E-2</v>
      </c>
      <c r="BA390">
        <v>4.4000000000000004</v>
      </c>
      <c r="BB390">
        <v>1.8</v>
      </c>
      <c r="BC390">
        <v>12.9</v>
      </c>
      <c r="BD390">
        <v>6.73</v>
      </c>
    </row>
    <row r="391" spans="1:56" x14ac:dyDescent="0.25">
      <c r="A391" t="str">
        <f>VLOOKUP(B391,'WQ SOE Site List'!A:B,2,FALSE)</f>
        <v>Raukapuka, Coach rd.</v>
      </c>
      <c r="B391" t="s">
        <v>143</v>
      </c>
      <c r="C391">
        <v>1461120</v>
      </c>
      <c r="D391">
        <v>5112630</v>
      </c>
      <c r="E391" s="1">
        <v>42857</v>
      </c>
      <c r="F391" s="2">
        <v>0.42152777777777778</v>
      </c>
      <c r="G391" t="s">
        <v>60</v>
      </c>
      <c r="I391" t="s">
        <v>97</v>
      </c>
      <c r="J391" t="s">
        <v>67</v>
      </c>
      <c r="K391" t="s">
        <v>68</v>
      </c>
      <c r="L391" t="s">
        <v>69</v>
      </c>
      <c r="M391" t="s">
        <v>74</v>
      </c>
      <c r="N391" t="s">
        <v>90</v>
      </c>
      <c r="O391" t="s">
        <v>92</v>
      </c>
      <c r="P391" t="s">
        <v>77</v>
      </c>
      <c r="Q391" t="s">
        <v>125</v>
      </c>
      <c r="S391">
        <v>13.91</v>
      </c>
      <c r="U391">
        <v>0</v>
      </c>
      <c r="X391">
        <v>0</v>
      </c>
      <c r="Z391">
        <v>9.64</v>
      </c>
      <c r="AA391">
        <v>87.3</v>
      </c>
      <c r="AB391">
        <v>5.8999999999999999E-3</v>
      </c>
      <c r="AC391">
        <v>387</v>
      </c>
      <c r="AD391">
        <v>0</v>
      </c>
      <c r="AF391">
        <v>25</v>
      </c>
      <c r="AG391">
        <v>20</v>
      </c>
      <c r="AJ391">
        <v>3.8</v>
      </c>
      <c r="AK391">
        <v>0</v>
      </c>
      <c r="AL391">
        <v>1</v>
      </c>
      <c r="AM391">
        <v>15</v>
      </c>
      <c r="AW391">
        <v>30</v>
      </c>
      <c r="AY391">
        <v>3.3</v>
      </c>
      <c r="AZ391">
        <v>1.2999999999999999E-2</v>
      </c>
      <c r="BA391">
        <v>2.7</v>
      </c>
      <c r="BB391">
        <v>0.6</v>
      </c>
      <c r="BC391">
        <v>10.7</v>
      </c>
      <c r="BD391">
        <v>6.75</v>
      </c>
    </row>
    <row r="392" spans="1:56" x14ac:dyDescent="0.25">
      <c r="A392" t="str">
        <f>VLOOKUP(B392,'WQ SOE Site List'!A:B,2,FALSE)</f>
        <v>Raukapuka, Coach rd.</v>
      </c>
      <c r="B392" t="s">
        <v>143</v>
      </c>
      <c r="C392">
        <v>1461120</v>
      </c>
      <c r="D392">
        <v>5112630</v>
      </c>
      <c r="E392" s="1">
        <v>42894</v>
      </c>
      <c r="F392" s="2">
        <v>0.40763888888888888</v>
      </c>
      <c r="G392" t="s">
        <v>60</v>
      </c>
      <c r="I392" t="s">
        <v>97</v>
      </c>
      <c r="J392" t="s">
        <v>67</v>
      </c>
      <c r="K392" t="s">
        <v>68</v>
      </c>
      <c r="L392" t="s">
        <v>69</v>
      </c>
      <c r="M392" t="s">
        <v>95</v>
      </c>
      <c r="N392" t="s">
        <v>90</v>
      </c>
      <c r="O392" t="s">
        <v>92</v>
      </c>
      <c r="P392">
        <v>1.2999999999999999E-2</v>
      </c>
      <c r="Q392">
        <v>3.42</v>
      </c>
      <c r="S392">
        <v>12.93</v>
      </c>
      <c r="V392">
        <v>2</v>
      </c>
      <c r="W392">
        <v>1</v>
      </c>
      <c r="Y392">
        <v>0</v>
      </c>
      <c r="Z392">
        <v>9.75</v>
      </c>
      <c r="AA392">
        <v>86.5</v>
      </c>
      <c r="AB392">
        <v>8.0999999999999996E-3</v>
      </c>
      <c r="AC392">
        <v>517</v>
      </c>
      <c r="AE392">
        <v>1</v>
      </c>
      <c r="AH392">
        <v>25</v>
      </c>
      <c r="AI392">
        <v>20</v>
      </c>
      <c r="AJ392">
        <v>2.5</v>
      </c>
      <c r="AN392">
        <v>1</v>
      </c>
      <c r="AO392">
        <v>1</v>
      </c>
      <c r="AP392">
        <v>1</v>
      </c>
      <c r="AQ392">
        <v>0</v>
      </c>
      <c r="AR392">
        <v>10</v>
      </c>
      <c r="AS392">
        <v>20</v>
      </c>
      <c r="AT392">
        <v>2</v>
      </c>
      <c r="AU392">
        <v>1</v>
      </c>
      <c r="AV392">
        <v>35</v>
      </c>
      <c r="AX392">
        <v>25</v>
      </c>
      <c r="AY392">
        <v>2.8</v>
      </c>
      <c r="AZ392">
        <v>1.2999999999999999E-2</v>
      </c>
      <c r="BA392">
        <v>2.8</v>
      </c>
      <c r="BB392">
        <v>1.2</v>
      </c>
      <c r="BC392">
        <v>10.1</v>
      </c>
      <c r="BD392">
        <v>6.77</v>
      </c>
    </row>
    <row r="393" spans="1:56" x14ac:dyDescent="0.25">
      <c r="A393" t="str">
        <f>VLOOKUP(B393,'WQ SOE Site List'!A:B,2,FALSE)</f>
        <v>Raukapuka, Coach rd.</v>
      </c>
      <c r="B393" t="s">
        <v>143</v>
      </c>
      <c r="C393">
        <v>1461120</v>
      </c>
      <c r="D393">
        <v>5112630</v>
      </c>
      <c r="E393" s="1">
        <v>42922</v>
      </c>
      <c r="F393" s="2">
        <v>0.41180555555555554</v>
      </c>
      <c r="G393" t="s">
        <v>60</v>
      </c>
      <c r="I393" t="s">
        <v>97</v>
      </c>
      <c r="J393" t="s">
        <v>67</v>
      </c>
      <c r="K393" t="s">
        <v>68</v>
      </c>
      <c r="L393" t="s">
        <v>69</v>
      </c>
      <c r="M393" t="s">
        <v>95</v>
      </c>
      <c r="N393" t="s">
        <v>90</v>
      </c>
      <c r="O393" t="s">
        <v>92</v>
      </c>
      <c r="P393" t="s">
        <v>77</v>
      </c>
      <c r="Q393">
        <v>1.55</v>
      </c>
      <c r="S393">
        <v>13.11</v>
      </c>
      <c r="V393">
        <v>1</v>
      </c>
      <c r="W393">
        <v>1</v>
      </c>
      <c r="Y393">
        <v>0</v>
      </c>
      <c r="Z393">
        <v>10.26</v>
      </c>
      <c r="AA393">
        <v>87.9</v>
      </c>
      <c r="AB393">
        <v>8.5000000000000006E-3</v>
      </c>
      <c r="AC393">
        <v>260</v>
      </c>
      <c r="AE393">
        <v>0</v>
      </c>
      <c r="AH393">
        <v>20</v>
      </c>
      <c r="AI393">
        <v>10</v>
      </c>
      <c r="AJ393">
        <v>2.8</v>
      </c>
      <c r="AN393">
        <v>0</v>
      </c>
      <c r="AO393">
        <v>0</v>
      </c>
      <c r="AP393">
        <v>0</v>
      </c>
      <c r="AQ393">
        <v>0</v>
      </c>
      <c r="AR393">
        <v>25</v>
      </c>
      <c r="AS393">
        <v>10</v>
      </c>
      <c r="AT393">
        <v>1</v>
      </c>
      <c r="AU393">
        <v>1</v>
      </c>
      <c r="AV393">
        <v>35</v>
      </c>
      <c r="AX393">
        <v>25</v>
      </c>
      <c r="AY393">
        <v>2.9</v>
      </c>
      <c r="AZ393">
        <v>1.6E-2</v>
      </c>
      <c r="BA393">
        <v>5.3</v>
      </c>
      <c r="BB393">
        <v>2.4</v>
      </c>
      <c r="BC393">
        <v>8.3000000000000007</v>
      </c>
      <c r="BD393">
        <v>6.89</v>
      </c>
    </row>
    <row r="394" spans="1:56" x14ac:dyDescent="0.25">
      <c r="A394" t="str">
        <f>VLOOKUP(B394,'WQ SOE Site List'!A:B,2,FALSE)</f>
        <v>Raukapuka, Coach rd.</v>
      </c>
      <c r="B394" t="s">
        <v>143</v>
      </c>
      <c r="C394">
        <v>1461120</v>
      </c>
      <c r="D394">
        <v>5112630</v>
      </c>
      <c r="E394" s="1">
        <v>42950</v>
      </c>
      <c r="F394" s="2">
        <v>0.41041666666666665</v>
      </c>
      <c r="G394" t="s">
        <v>60</v>
      </c>
      <c r="I394" t="s">
        <v>97</v>
      </c>
      <c r="J394" t="s">
        <v>67</v>
      </c>
      <c r="K394" t="s">
        <v>73</v>
      </c>
      <c r="L394" t="s">
        <v>69</v>
      </c>
      <c r="M394" t="s">
        <v>95</v>
      </c>
      <c r="N394" t="s">
        <v>70</v>
      </c>
      <c r="O394" t="s">
        <v>88</v>
      </c>
      <c r="P394" t="s">
        <v>77</v>
      </c>
      <c r="Q394">
        <v>1.24</v>
      </c>
      <c r="S394">
        <v>14.49</v>
      </c>
      <c r="V394">
        <v>0</v>
      </c>
      <c r="W394">
        <v>0</v>
      </c>
      <c r="Y394">
        <v>0</v>
      </c>
      <c r="Z394">
        <v>10.67</v>
      </c>
      <c r="AA394">
        <v>91</v>
      </c>
      <c r="AB394">
        <v>8.8000000000000005E-3</v>
      </c>
      <c r="AC394">
        <v>108</v>
      </c>
      <c r="AE394">
        <v>0</v>
      </c>
      <c r="AH394">
        <v>15</v>
      </c>
      <c r="AI394">
        <v>20</v>
      </c>
      <c r="AJ394">
        <v>3.5</v>
      </c>
      <c r="AN394">
        <v>0</v>
      </c>
      <c r="AO394">
        <v>0</v>
      </c>
      <c r="AP394">
        <v>0</v>
      </c>
      <c r="AQ394">
        <v>0</v>
      </c>
      <c r="AR394">
        <v>15</v>
      </c>
      <c r="AS394">
        <v>5</v>
      </c>
      <c r="AT394">
        <v>0</v>
      </c>
      <c r="AU394">
        <v>0</v>
      </c>
      <c r="AV394">
        <v>20</v>
      </c>
      <c r="AX394">
        <v>10</v>
      </c>
      <c r="AY394">
        <v>3.5</v>
      </c>
      <c r="AZ394">
        <v>2.1000000000000001E-2</v>
      </c>
      <c r="BA394">
        <v>6.6</v>
      </c>
      <c r="BB394">
        <v>3.8</v>
      </c>
      <c r="BC394">
        <v>8.5</v>
      </c>
      <c r="BD394">
        <v>6.87</v>
      </c>
    </row>
    <row r="395" spans="1:56" x14ac:dyDescent="0.25">
      <c r="A395" t="str">
        <f>VLOOKUP(B395,'WQ SOE Site List'!A:B,2,FALSE)</f>
        <v>Raukapuka, Coach rd.</v>
      </c>
      <c r="B395" t="s">
        <v>143</v>
      </c>
      <c r="C395">
        <v>1461120</v>
      </c>
      <c r="D395">
        <v>5112630</v>
      </c>
      <c r="E395" s="1">
        <v>42985</v>
      </c>
      <c r="F395" s="2">
        <v>0.39999999999999997</v>
      </c>
      <c r="G395" t="s">
        <v>60</v>
      </c>
      <c r="I395" t="s">
        <v>97</v>
      </c>
      <c r="J395" t="s">
        <v>67</v>
      </c>
      <c r="K395" t="s">
        <v>68</v>
      </c>
      <c r="L395" t="s">
        <v>69</v>
      </c>
      <c r="M395" t="s">
        <v>95</v>
      </c>
      <c r="N395" t="s">
        <v>90</v>
      </c>
      <c r="O395" t="s">
        <v>92</v>
      </c>
      <c r="P395" t="s">
        <v>77</v>
      </c>
      <c r="Q395">
        <v>3.02</v>
      </c>
      <c r="S395">
        <v>13.87</v>
      </c>
      <c r="V395">
        <v>0</v>
      </c>
      <c r="W395">
        <v>0</v>
      </c>
      <c r="Y395">
        <v>0</v>
      </c>
      <c r="Z395">
        <v>10.74</v>
      </c>
      <c r="AA395">
        <v>95.8</v>
      </c>
      <c r="AB395">
        <v>3.5999999999999999E-3</v>
      </c>
      <c r="AC395">
        <v>179</v>
      </c>
      <c r="AE395">
        <v>0</v>
      </c>
      <c r="AH395">
        <v>5</v>
      </c>
      <c r="AI395">
        <v>15</v>
      </c>
      <c r="AJ395">
        <v>3.2</v>
      </c>
      <c r="AN395">
        <v>0</v>
      </c>
      <c r="AO395">
        <v>0</v>
      </c>
      <c r="AP395">
        <v>0</v>
      </c>
      <c r="AQ395">
        <v>0</v>
      </c>
      <c r="AR395">
        <v>25</v>
      </c>
      <c r="AS395">
        <v>5</v>
      </c>
      <c r="AT395">
        <v>1</v>
      </c>
      <c r="AU395">
        <v>0</v>
      </c>
      <c r="AV395">
        <v>30</v>
      </c>
      <c r="AX395">
        <v>55</v>
      </c>
      <c r="AY395">
        <v>2.9</v>
      </c>
      <c r="AZ395" t="s">
        <v>83</v>
      </c>
      <c r="BA395">
        <v>2.6</v>
      </c>
      <c r="BB395">
        <v>0.9</v>
      </c>
      <c r="BC395">
        <v>8.8000000000000007</v>
      </c>
      <c r="BD395">
        <v>6.78</v>
      </c>
    </row>
    <row r="396" spans="1:56" x14ac:dyDescent="0.25">
      <c r="A396" t="str">
        <f>VLOOKUP(B396,'WQ SOE Site List'!A:B,2,FALSE)</f>
        <v>Raukapuka, Coach rd.</v>
      </c>
      <c r="B396" t="s">
        <v>143</v>
      </c>
      <c r="C396">
        <v>1461120</v>
      </c>
      <c r="D396">
        <v>5112630</v>
      </c>
      <c r="E396" s="1">
        <v>43020</v>
      </c>
      <c r="F396" s="2">
        <v>0.39930555555555558</v>
      </c>
      <c r="G396" t="s">
        <v>60</v>
      </c>
      <c r="I396" t="s">
        <v>97</v>
      </c>
      <c r="J396" t="s">
        <v>62</v>
      </c>
      <c r="K396" t="s">
        <v>76</v>
      </c>
      <c r="N396" t="s">
        <v>64</v>
      </c>
      <c r="O396" t="s">
        <v>88</v>
      </c>
      <c r="P396" t="s">
        <v>77</v>
      </c>
      <c r="Q396">
        <v>1.1499999999999999</v>
      </c>
      <c r="S396">
        <v>13.44</v>
      </c>
      <c r="Z396">
        <v>11</v>
      </c>
      <c r="AA396">
        <v>98.4</v>
      </c>
      <c r="AB396">
        <v>1.21E-2</v>
      </c>
      <c r="AC396">
        <v>1120</v>
      </c>
      <c r="AJ396">
        <v>2.8</v>
      </c>
      <c r="AY396">
        <v>2.6</v>
      </c>
      <c r="AZ396">
        <v>1.0999999999999999E-2</v>
      </c>
      <c r="BA396">
        <v>6.1</v>
      </c>
      <c r="BB396">
        <v>3.5</v>
      </c>
      <c r="BC396">
        <v>10.199999999999999</v>
      </c>
      <c r="BD396">
        <v>6.73</v>
      </c>
    </row>
    <row r="397" spans="1:56" x14ac:dyDescent="0.25">
      <c r="A397" t="str">
        <f>VLOOKUP(B397,'WQ SOE Site List'!A:B,2,FALSE)</f>
        <v>Raukapuka, Coach rd.</v>
      </c>
      <c r="B397" t="s">
        <v>143</v>
      </c>
      <c r="C397">
        <v>1461120</v>
      </c>
      <c r="D397">
        <v>5112630</v>
      </c>
      <c r="E397" s="1">
        <v>43046</v>
      </c>
      <c r="F397" s="2">
        <v>0.38541666666666669</v>
      </c>
      <c r="G397" t="s">
        <v>120</v>
      </c>
      <c r="I397" t="s">
        <v>97</v>
      </c>
      <c r="J397" t="s">
        <v>67</v>
      </c>
      <c r="K397" t="s">
        <v>68</v>
      </c>
      <c r="L397" t="s">
        <v>81</v>
      </c>
      <c r="M397" t="s">
        <v>95</v>
      </c>
      <c r="N397" t="s">
        <v>90</v>
      </c>
      <c r="O397" t="s">
        <v>92</v>
      </c>
      <c r="P397" t="s">
        <v>77</v>
      </c>
      <c r="Q397">
        <v>2.8</v>
      </c>
      <c r="S397">
        <v>13.27</v>
      </c>
      <c r="V397">
        <v>3</v>
      </c>
      <c r="W397">
        <v>1</v>
      </c>
      <c r="Y397">
        <v>0</v>
      </c>
      <c r="Z397">
        <v>11.7</v>
      </c>
      <c r="AA397">
        <v>107.9</v>
      </c>
      <c r="AB397">
        <v>2.3E-3</v>
      </c>
      <c r="AC397">
        <v>411</v>
      </c>
      <c r="AE397">
        <v>0</v>
      </c>
      <c r="AH397">
        <v>25</v>
      </c>
      <c r="AI397">
        <v>20</v>
      </c>
      <c r="AJ397">
        <v>2.5</v>
      </c>
      <c r="AN397">
        <v>2</v>
      </c>
      <c r="AO397">
        <v>0</v>
      </c>
      <c r="AP397">
        <v>1</v>
      </c>
      <c r="AQ397">
        <v>0</v>
      </c>
      <c r="AR397">
        <v>20</v>
      </c>
      <c r="AS397">
        <v>3</v>
      </c>
      <c r="AT397">
        <v>2</v>
      </c>
      <c r="AU397">
        <v>0</v>
      </c>
      <c r="AV397">
        <v>30</v>
      </c>
      <c r="AX397">
        <v>30</v>
      </c>
      <c r="AY397">
        <v>2.7</v>
      </c>
      <c r="AZ397">
        <v>7.0000000000000001E-3</v>
      </c>
      <c r="BA397">
        <v>1.6</v>
      </c>
      <c r="BB397">
        <v>0.6</v>
      </c>
      <c r="BC397">
        <v>11</v>
      </c>
      <c r="BD397">
        <v>6.76</v>
      </c>
    </row>
    <row r="398" spans="1:56" x14ac:dyDescent="0.25">
      <c r="A398" t="str">
        <f>VLOOKUP(B398,'WQ SOE Site List'!A:B,2,FALSE)</f>
        <v>Raukapuka, Coach rd.</v>
      </c>
      <c r="B398" t="s">
        <v>143</v>
      </c>
      <c r="C398">
        <v>1461120</v>
      </c>
      <c r="D398">
        <v>5112630</v>
      </c>
      <c r="E398" s="1">
        <v>43076</v>
      </c>
      <c r="F398" s="2">
        <v>0.3666666666666667</v>
      </c>
      <c r="G398" t="s">
        <v>121</v>
      </c>
      <c r="I398" t="s">
        <v>97</v>
      </c>
      <c r="J398" t="s">
        <v>67</v>
      </c>
      <c r="K398" t="s">
        <v>68</v>
      </c>
      <c r="L398" t="s">
        <v>81</v>
      </c>
      <c r="M398" t="s">
        <v>95</v>
      </c>
      <c r="N398" t="s">
        <v>90</v>
      </c>
      <c r="O398" t="s">
        <v>92</v>
      </c>
      <c r="P398" t="s">
        <v>77</v>
      </c>
      <c r="Q398">
        <v>4.38</v>
      </c>
      <c r="S398">
        <v>12.91</v>
      </c>
      <c r="V398">
        <v>2</v>
      </c>
      <c r="W398">
        <v>0</v>
      </c>
      <c r="Y398">
        <v>0</v>
      </c>
      <c r="Z398">
        <v>9.51</v>
      </c>
      <c r="AA398">
        <v>91.7</v>
      </c>
      <c r="AB398">
        <v>2.2000000000000001E-3</v>
      </c>
      <c r="AC398">
        <v>770</v>
      </c>
      <c r="AE398">
        <v>0</v>
      </c>
      <c r="AH398">
        <v>40</v>
      </c>
      <c r="AI398">
        <v>30</v>
      </c>
      <c r="AJ398">
        <v>2.4</v>
      </c>
      <c r="AN398">
        <v>1</v>
      </c>
      <c r="AO398">
        <v>0</v>
      </c>
      <c r="AP398">
        <v>1</v>
      </c>
      <c r="AQ398">
        <v>0</v>
      </c>
      <c r="AR398">
        <v>10</v>
      </c>
      <c r="AS398">
        <v>10</v>
      </c>
      <c r="AT398">
        <v>0</v>
      </c>
      <c r="AU398">
        <v>0</v>
      </c>
      <c r="AV398">
        <v>20</v>
      </c>
      <c r="AX398">
        <v>10</v>
      </c>
      <c r="AY398">
        <v>2.5</v>
      </c>
      <c r="AZ398">
        <v>8.0000000000000002E-3</v>
      </c>
      <c r="BA398">
        <v>1.3</v>
      </c>
      <c r="BB398">
        <v>0.4</v>
      </c>
      <c r="BC398">
        <v>13.4</v>
      </c>
      <c r="BD398">
        <v>6.72</v>
      </c>
    </row>
    <row r="399" spans="1:56" x14ac:dyDescent="0.25">
      <c r="A399" t="str">
        <f>VLOOKUP(B399,'WQ SOE Site List'!A:B,2,FALSE)</f>
        <v>Raukapuka, Coach rd.</v>
      </c>
      <c r="B399" t="s">
        <v>143</v>
      </c>
      <c r="C399">
        <v>1461120</v>
      </c>
      <c r="D399">
        <v>5112630</v>
      </c>
      <c r="E399" s="1">
        <v>43112</v>
      </c>
      <c r="F399" s="2">
        <v>0.36319444444444443</v>
      </c>
      <c r="G399" t="s">
        <v>80</v>
      </c>
      <c r="I399" t="s">
        <v>97</v>
      </c>
      <c r="J399" t="s">
        <v>86</v>
      </c>
      <c r="K399" t="s">
        <v>118</v>
      </c>
      <c r="L399" t="s">
        <v>81</v>
      </c>
      <c r="M399" t="s">
        <v>89</v>
      </c>
      <c r="N399" t="s">
        <v>90</v>
      </c>
      <c r="P399">
        <v>1.0999999999999999E-2</v>
      </c>
      <c r="S399">
        <v>13.16</v>
      </c>
      <c r="Z399">
        <v>7.67</v>
      </c>
      <c r="AA399">
        <v>73.7</v>
      </c>
      <c r="AB399">
        <v>1E-3</v>
      </c>
      <c r="AC399">
        <v>1553</v>
      </c>
      <c r="AJ399">
        <v>2.2000000000000002</v>
      </c>
      <c r="AY399">
        <v>2.4</v>
      </c>
      <c r="AZ399">
        <v>0.01</v>
      </c>
      <c r="BA399">
        <v>2</v>
      </c>
      <c r="BB399">
        <v>1.2</v>
      </c>
      <c r="BC399">
        <v>13.6</v>
      </c>
      <c r="BD399">
        <v>6.55</v>
      </c>
    </row>
    <row r="400" spans="1:56" x14ac:dyDescent="0.25">
      <c r="A400" t="str">
        <f>VLOOKUP(B400,'WQ SOE Site List'!A:B,2,FALSE)</f>
        <v>Raukapuka, Coach rd.</v>
      </c>
      <c r="B400" t="s">
        <v>143</v>
      </c>
      <c r="C400">
        <v>1461120</v>
      </c>
      <c r="D400">
        <v>5112630</v>
      </c>
      <c r="E400" s="1">
        <v>43133</v>
      </c>
      <c r="F400" s="2">
        <v>0.38541666666666669</v>
      </c>
      <c r="G400" t="s">
        <v>80</v>
      </c>
      <c r="I400" t="s">
        <v>97</v>
      </c>
      <c r="J400" t="s">
        <v>81</v>
      </c>
      <c r="K400" t="s">
        <v>63</v>
      </c>
      <c r="N400" t="s">
        <v>64</v>
      </c>
      <c r="O400" t="s">
        <v>127</v>
      </c>
      <c r="P400" t="s">
        <v>77</v>
      </c>
      <c r="S400">
        <v>13.02</v>
      </c>
      <c r="Z400">
        <v>7.58</v>
      </c>
      <c r="AA400">
        <v>74.2</v>
      </c>
      <c r="AB400" t="s">
        <v>72</v>
      </c>
      <c r="AC400">
        <v>1553</v>
      </c>
      <c r="AJ400">
        <v>1.96</v>
      </c>
      <c r="AY400">
        <v>2.1</v>
      </c>
      <c r="AZ400">
        <v>1.7999999999999999E-2</v>
      </c>
      <c r="BA400">
        <v>1.5</v>
      </c>
      <c r="BB400">
        <v>0.8</v>
      </c>
      <c r="BC400">
        <v>13.1</v>
      </c>
      <c r="BD400">
        <v>6.92</v>
      </c>
    </row>
    <row r="401" spans="1:56" x14ac:dyDescent="0.25">
      <c r="A401" t="str">
        <f>VLOOKUP(B401,'WQ SOE Site List'!A:B,2,FALSE)</f>
        <v>Raukapuka, Coach rd.</v>
      </c>
      <c r="B401" t="s">
        <v>143</v>
      </c>
      <c r="C401">
        <v>1461120</v>
      </c>
      <c r="D401">
        <v>5112630</v>
      </c>
      <c r="E401" s="1">
        <v>43167</v>
      </c>
      <c r="F401" s="2">
        <v>0.36388888888888887</v>
      </c>
      <c r="G401" t="s">
        <v>80</v>
      </c>
      <c r="I401" t="s">
        <v>97</v>
      </c>
      <c r="J401" t="s">
        <v>67</v>
      </c>
      <c r="K401" t="s">
        <v>68</v>
      </c>
      <c r="L401" t="s">
        <v>81</v>
      </c>
      <c r="M401" t="s">
        <v>89</v>
      </c>
      <c r="N401" t="s">
        <v>70</v>
      </c>
      <c r="O401" t="s">
        <v>92</v>
      </c>
      <c r="P401" t="s">
        <v>77</v>
      </c>
      <c r="S401">
        <v>14.51</v>
      </c>
      <c r="Z401">
        <v>8.56</v>
      </c>
      <c r="AA401">
        <v>82.8</v>
      </c>
      <c r="AB401">
        <v>8.0000000000000002E-3</v>
      </c>
      <c r="AC401">
        <v>649</v>
      </c>
      <c r="AJ401">
        <v>2.8</v>
      </c>
      <c r="AY401">
        <v>3.2</v>
      </c>
      <c r="AZ401">
        <v>1.6E-2</v>
      </c>
      <c r="BA401">
        <v>4.0999999999999996</v>
      </c>
      <c r="BB401">
        <v>1.3</v>
      </c>
      <c r="BC401">
        <v>13.6</v>
      </c>
      <c r="BD401">
        <v>6.27</v>
      </c>
    </row>
    <row r="402" spans="1:56" x14ac:dyDescent="0.25">
      <c r="A402" t="str">
        <f>VLOOKUP(B402,'WQ SOE Site List'!A:B,2,FALSE)</f>
        <v>Raukapuka, Coach rd.</v>
      </c>
      <c r="B402" t="s">
        <v>143</v>
      </c>
      <c r="C402">
        <v>1461120</v>
      </c>
      <c r="D402">
        <v>5112630</v>
      </c>
      <c r="E402" s="1">
        <v>43199</v>
      </c>
      <c r="F402" s="2">
        <v>0.4680555555555555</v>
      </c>
      <c r="G402" t="s">
        <v>80</v>
      </c>
      <c r="I402" t="s">
        <v>97</v>
      </c>
      <c r="J402" t="s">
        <v>67</v>
      </c>
      <c r="K402" t="s">
        <v>68</v>
      </c>
      <c r="L402" t="s">
        <v>81</v>
      </c>
      <c r="M402" t="s">
        <v>95</v>
      </c>
      <c r="O402" t="s">
        <v>92</v>
      </c>
      <c r="P402" t="s">
        <v>77</v>
      </c>
      <c r="Q402">
        <v>3.75</v>
      </c>
      <c r="S402">
        <v>13.61</v>
      </c>
      <c r="V402">
        <v>0</v>
      </c>
      <c r="W402">
        <v>0</v>
      </c>
      <c r="Y402">
        <v>0</v>
      </c>
      <c r="Z402">
        <v>10.34</v>
      </c>
      <c r="AA402">
        <v>100.5</v>
      </c>
      <c r="AB402">
        <v>5.0000000000000001E-3</v>
      </c>
      <c r="AC402">
        <v>276</v>
      </c>
      <c r="AE402">
        <v>0</v>
      </c>
      <c r="AH402">
        <v>20</v>
      </c>
      <c r="AI402">
        <v>30</v>
      </c>
      <c r="AJ402">
        <v>2.4</v>
      </c>
      <c r="AN402">
        <v>0</v>
      </c>
      <c r="AO402">
        <v>0</v>
      </c>
      <c r="AP402">
        <v>0</v>
      </c>
      <c r="AQ402">
        <v>0</v>
      </c>
      <c r="AR402">
        <v>10</v>
      </c>
      <c r="AS402">
        <v>5</v>
      </c>
      <c r="AT402">
        <v>0</v>
      </c>
      <c r="AU402">
        <v>0</v>
      </c>
      <c r="AV402">
        <v>15</v>
      </c>
      <c r="AX402">
        <v>50</v>
      </c>
      <c r="AY402">
        <v>2.5</v>
      </c>
      <c r="AZ402">
        <v>7.0000000000000001E-3</v>
      </c>
      <c r="BA402">
        <v>1.6</v>
      </c>
      <c r="BB402">
        <v>0.5</v>
      </c>
      <c r="BC402">
        <v>13.3</v>
      </c>
      <c r="BD402">
        <v>6.63</v>
      </c>
    </row>
    <row r="403" spans="1:56" x14ac:dyDescent="0.25">
      <c r="A403" t="str">
        <f>VLOOKUP(B403,'WQ SOE Site List'!A:B,2,FALSE)</f>
        <v>Raukapuka, Coach rd.</v>
      </c>
      <c r="B403" t="s">
        <v>143</v>
      </c>
      <c r="C403">
        <v>1461120</v>
      </c>
      <c r="D403">
        <v>5112630</v>
      </c>
      <c r="E403" s="1">
        <v>43230</v>
      </c>
      <c r="F403" s="2">
        <v>0.41736111111111113</v>
      </c>
      <c r="G403" t="s">
        <v>80</v>
      </c>
      <c r="I403" t="s">
        <v>97</v>
      </c>
      <c r="J403" t="s">
        <v>67</v>
      </c>
      <c r="K403" t="s">
        <v>68</v>
      </c>
      <c r="L403" t="s">
        <v>81</v>
      </c>
      <c r="M403" t="s">
        <v>95</v>
      </c>
      <c r="N403" t="s">
        <v>90</v>
      </c>
      <c r="O403" t="s">
        <v>92</v>
      </c>
      <c r="P403" t="s">
        <v>77</v>
      </c>
      <c r="Q403">
        <v>2.85</v>
      </c>
      <c r="S403">
        <v>15.28</v>
      </c>
      <c r="U403">
        <v>0</v>
      </c>
      <c r="V403">
        <v>0</v>
      </c>
      <c r="W403">
        <v>0</v>
      </c>
      <c r="X403">
        <v>0</v>
      </c>
      <c r="Y403">
        <v>0</v>
      </c>
      <c r="Z403">
        <v>9.15</v>
      </c>
      <c r="AA403">
        <v>83.1</v>
      </c>
      <c r="AB403">
        <v>8.9999999999999993E-3</v>
      </c>
      <c r="AC403">
        <v>228</v>
      </c>
      <c r="AD403">
        <v>0</v>
      </c>
      <c r="AE403">
        <v>0</v>
      </c>
      <c r="AF403">
        <v>0</v>
      </c>
      <c r="AG403">
        <v>0</v>
      </c>
      <c r="AH403">
        <v>15</v>
      </c>
      <c r="AI403">
        <v>30</v>
      </c>
      <c r="AJ403">
        <v>3.5</v>
      </c>
      <c r="AK403">
        <v>0</v>
      </c>
      <c r="AL403">
        <v>0</v>
      </c>
      <c r="AM403">
        <v>0</v>
      </c>
      <c r="AN403">
        <v>1</v>
      </c>
      <c r="AO403">
        <v>0</v>
      </c>
      <c r="AP403">
        <v>0</v>
      </c>
      <c r="AQ403">
        <v>0</v>
      </c>
      <c r="AR403">
        <v>10</v>
      </c>
      <c r="AS403">
        <v>3</v>
      </c>
      <c r="AT403">
        <v>0</v>
      </c>
      <c r="AU403">
        <v>0</v>
      </c>
      <c r="AV403">
        <v>15</v>
      </c>
      <c r="AW403">
        <v>0</v>
      </c>
      <c r="AX403">
        <v>25</v>
      </c>
      <c r="AY403">
        <v>3.7</v>
      </c>
      <c r="AZ403">
        <v>1.4999999999999999E-2</v>
      </c>
      <c r="BA403">
        <v>2.9</v>
      </c>
      <c r="BB403">
        <v>1</v>
      </c>
      <c r="BC403">
        <v>10.9</v>
      </c>
      <c r="BD403">
        <v>6.64</v>
      </c>
    </row>
    <row r="404" spans="1:56" x14ac:dyDescent="0.25">
      <c r="A404" t="str">
        <f>VLOOKUP(B404,'WQ SOE Site List'!A:B,2,FALSE)</f>
        <v>Raukapuka, Coach rd.</v>
      </c>
      <c r="B404" t="s">
        <v>143</v>
      </c>
      <c r="C404">
        <v>1461120</v>
      </c>
      <c r="D404">
        <v>5112630</v>
      </c>
      <c r="E404" s="1">
        <v>43263</v>
      </c>
      <c r="F404" s="2">
        <v>0.40972222222222227</v>
      </c>
      <c r="G404" t="s">
        <v>80</v>
      </c>
      <c r="I404" t="s">
        <v>97</v>
      </c>
      <c r="J404" t="s">
        <v>81</v>
      </c>
      <c r="K404" t="s">
        <v>102</v>
      </c>
      <c r="L404" t="s">
        <v>81</v>
      </c>
      <c r="M404" t="s">
        <v>95</v>
      </c>
      <c r="N404" t="s">
        <v>93</v>
      </c>
      <c r="O404" t="s">
        <v>128</v>
      </c>
      <c r="P404" t="s">
        <v>77</v>
      </c>
      <c r="Q404">
        <v>3.1</v>
      </c>
      <c r="S404">
        <v>13.74</v>
      </c>
      <c r="V404">
        <v>0</v>
      </c>
      <c r="W404">
        <v>0</v>
      </c>
      <c r="Y404">
        <v>0</v>
      </c>
      <c r="Z404">
        <v>10.43</v>
      </c>
      <c r="AA404">
        <v>92.3</v>
      </c>
      <c r="AB404">
        <v>8.9999999999999993E-3</v>
      </c>
      <c r="AC404">
        <v>326</v>
      </c>
      <c r="AE404">
        <v>0</v>
      </c>
      <c r="AH404">
        <v>15</v>
      </c>
      <c r="AI404">
        <v>30</v>
      </c>
      <c r="AJ404">
        <v>2.9</v>
      </c>
      <c r="AN404">
        <v>0</v>
      </c>
      <c r="AO404">
        <v>0</v>
      </c>
      <c r="AP404">
        <v>0</v>
      </c>
      <c r="AQ404">
        <v>0</v>
      </c>
      <c r="AR404">
        <v>15</v>
      </c>
      <c r="AS404">
        <v>3</v>
      </c>
      <c r="AT404">
        <v>0</v>
      </c>
      <c r="AU404">
        <v>0</v>
      </c>
      <c r="AV404">
        <v>20</v>
      </c>
      <c r="AX404">
        <v>10</v>
      </c>
      <c r="AY404">
        <v>3</v>
      </c>
      <c r="AZ404">
        <v>1.6E-2</v>
      </c>
      <c r="BA404">
        <v>3.9</v>
      </c>
      <c r="BB404">
        <v>1.1000000000000001</v>
      </c>
      <c r="BC404">
        <v>10.199999999999999</v>
      </c>
      <c r="BD404">
        <v>6.7</v>
      </c>
    </row>
    <row r="405" spans="1:56" x14ac:dyDescent="0.25">
      <c r="A405" t="str">
        <f>VLOOKUP(B405,'WQ SOE Site List'!A:B,2,FALSE)</f>
        <v>Raukapuka, Coach rd.</v>
      </c>
      <c r="B405" t="s">
        <v>143</v>
      </c>
      <c r="C405">
        <v>1461120</v>
      </c>
      <c r="D405">
        <v>5112630</v>
      </c>
      <c r="E405" s="1">
        <v>43290</v>
      </c>
      <c r="F405" s="2">
        <v>0.43402777777777773</v>
      </c>
      <c r="G405" t="s">
        <v>80</v>
      </c>
      <c r="I405" t="s">
        <v>97</v>
      </c>
      <c r="J405" t="s">
        <v>67</v>
      </c>
      <c r="K405" t="s">
        <v>68</v>
      </c>
      <c r="L405" t="s">
        <v>81</v>
      </c>
      <c r="M405" t="s">
        <v>95</v>
      </c>
      <c r="N405" t="s">
        <v>90</v>
      </c>
      <c r="O405" t="s">
        <v>94</v>
      </c>
      <c r="P405" t="s">
        <v>77</v>
      </c>
      <c r="Q405">
        <v>1.97</v>
      </c>
      <c r="S405">
        <v>13.2</v>
      </c>
      <c r="V405">
        <v>0</v>
      </c>
      <c r="W405">
        <v>0</v>
      </c>
      <c r="Y405">
        <v>0</v>
      </c>
      <c r="Z405">
        <v>9.94</v>
      </c>
      <c r="AA405">
        <v>91.2</v>
      </c>
      <c r="AB405">
        <v>7.7000000000000002E-3</v>
      </c>
      <c r="AC405">
        <v>172</v>
      </c>
      <c r="AE405">
        <v>0</v>
      </c>
      <c r="AH405">
        <v>25</v>
      </c>
      <c r="AI405">
        <v>30</v>
      </c>
      <c r="AJ405">
        <v>2.9</v>
      </c>
      <c r="AN405">
        <v>0</v>
      </c>
      <c r="AO405">
        <v>0</v>
      </c>
      <c r="AP405">
        <v>0</v>
      </c>
      <c r="AQ405">
        <v>0</v>
      </c>
      <c r="AR405">
        <v>20</v>
      </c>
      <c r="AS405">
        <v>5</v>
      </c>
      <c r="AT405">
        <v>0</v>
      </c>
      <c r="AU405">
        <v>0</v>
      </c>
      <c r="AV405">
        <v>25</v>
      </c>
      <c r="AX405">
        <v>5</v>
      </c>
      <c r="AY405">
        <v>2.9</v>
      </c>
      <c r="AZ405">
        <v>1.4E-2</v>
      </c>
      <c r="BA405">
        <v>4.5</v>
      </c>
      <c r="BB405">
        <v>1.2</v>
      </c>
      <c r="BC405">
        <v>9.8000000000000007</v>
      </c>
      <c r="BD405">
        <v>6.8</v>
      </c>
    </row>
    <row r="406" spans="1:56" x14ac:dyDescent="0.25">
      <c r="A406" t="str">
        <f>VLOOKUP(B406,'WQ SOE Site List'!A:B,2,FALSE)</f>
        <v>Raukapuka, Coach rd.</v>
      </c>
      <c r="B406" t="s">
        <v>143</v>
      </c>
      <c r="C406">
        <v>1461120</v>
      </c>
      <c r="D406">
        <v>5112630</v>
      </c>
      <c r="E406" s="1">
        <v>43314</v>
      </c>
      <c r="F406" s="2">
        <v>0.40416666666666662</v>
      </c>
      <c r="G406" t="s">
        <v>80</v>
      </c>
      <c r="I406" t="s">
        <v>97</v>
      </c>
      <c r="J406" t="s">
        <v>67</v>
      </c>
      <c r="K406" t="s">
        <v>68</v>
      </c>
      <c r="L406" t="s">
        <v>81</v>
      </c>
      <c r="M406" t="s">
        <v>95</v>
      </c>
      <c r="N406" t="s">
        <v>90</v>
      </c>
      <c r="O406" t="s">
        <v>92</v>
      </c>
      <c r="P406">
        <v>1.4999999999999999E-2</v>
      </c>
      <c r="Q406">
        <v>2.68</v>
      </c>
      <c r="S406">
        <v>13.06</v>
      </c>
      <c r="V406">
        <v>0</v>
      </c>
      <c r="W406">
        <v>0</v>
      </c>
      <c r="Y406">
        <v>0</v>
      </c>
      <c r="Z406">
        <v>10.7</v>
      </c>
      <c r="AA406">
        <v>92.8</v>
      </c>
      <c r="AB406">
        <v>3.8E-3</v>
      </c>
      <c r="AC406">
        <v>238</v>
      </c>
      <c r="AE406">
        <v>0</v>
      </c>
      <c r="AH406">
        <v>10</v>
      </c>
      <c r="AI406">
        <v>50</v>
      </c>
      <c r="AJ406">
        <v>2.7</v>
      </c>
      <c r="AN406">
        <v>0</v>
      </c>
      <c r="AO406">
        <v>0</v>
      </c>
      <c r="AP406">
        <v>0</v>
      </c>
      <c r="AQ406">
        <v>0</v>
      </c>
      <c r="AR406">
        <v>15</v>
      </c>
      <c r="AS406">
        <v>3</v>
      </c>
      <c r="AT406">
        <v>0</v>
      </c>
      <c r="AU406">
        <v>0</v>
      </c>
      <c r="AV406">
        <v>20</v>
      </c>
      <c r="AX406">
        <v>10</v>
      </c>
      <c r="AY406">
        <v>2.7</v>
      </c>
      <c r="AZ406">
        <v>1.6E-2</v>
      </c>
      <c r="BA406">
        <v>3.5</v>
      </c>
      <c r="BB406">
        <v>1.4</v>
      </c>
      <c r="BC406">
        <v>8.6</v>
      </c>
      <c r="BD406">
        <v>6.76</v>
      </c>
    </row>
    <row r="407" spans="1:56" x14ac:dyDescent="0.25">
      <c r="A407" t="str">
        <f>VLOOKUP(B407,'WQ SOE Site List'!A:B,2,FALSE)</f>
        <v>Raukapuka, Coach rd.</v>
      </c>
      <c r="B407" t="s">
        <v>143</v>
      </c>
      <c r="C407">
        <v>1461120</v>
      </c>
      <c r="D407">
        <v>5112630</v>
      </c>
      <c r="E407" s="1">
        <v>43349</v>
      </c>
      <c r="F407" s="2">
        <v>0.4055555555555555</v>
      </c>
      <c r="G407" t="s">
        <v>80</v>
      </c>
      <c r="I407" t="s">
        <v>97</v>
      </c>
      <c r="J407" t="s">
        <v>67</v>
      </c>
      <c r="K407" t="s">
        <v>68</v>
      </c>
      <c r="L407" t="s">
        <v>81</v>
      </c>
      <c r="M407" t="s">
        <v>95</v>
      </c>
      <c r="N407" t="s">
        <v>90</v>
      </c>
      <c r="O407" t="s">
        <v>92</v>
      </c>
      <c r="P407" t="s">
        <v>77</v>
      </c>
      <c r="Q407">
        <v>2.8</v>
      </c>
      <c r="S407">
        <v>12.46</v>
      </c>
      <c r="V407">
        <v>0</v>
      </c>
      <c r="W407">
        <v>0</v>
      </c>
      <c r="Y407">
        <v>0</v>
      </c>
      <c r="Z407">
        <v>12.04</v>
      </c>
      <c r="AA407">
        <v>104.7</v>
      </c>
      <c r="AB407">
        <v>3.5999999999999999E-3</v>
      </c>
      <c r="AC407">
        <v>120</v>
      </c>
      <c r="AE407">
        <v>0</v>
      </c>
      <c r="AH407">
        <v>15</v>
      </c>
      <c r="AI407">
        <v>50</v>
      </c>
      <c r="AJ407">
        <v>2.4</v>
      </c>
      <c r="AN407">
        <v>0</v>
      </c>
      <c r="AO407">
        <v>0</v>
      </c>
      <c r="AP407">
        <v>0</v>
      </c>
      <c r="AQ407">
        <v>0</v>
      </c>
      <c r="AR407">
        <v>15</v>
      </c>
      <c r="AS407">
        <v>3</v>
      </c>
      <c r="AT407">
        <v>0</v>
      </c>
      <c r="AU407">
        <v>0</v>
      </c>
      <c r="AV407">
        <v>20</v>
      </c>
      <c r="AX407">
        <v>10</v>
      </c>
      <c r="AY407">
        <v>2.2999999999999998</v>
      </c>
      <c r="AZ407">
        <v>8.9999999999999993E-3</v>
      </c>
      <c r="BA407">
        <v>2.5</v>
      </c>
      <c r="BB407">
        <v>0.6</v>
      </c>
      <c r="BC407">
        <v>9.3000000000000007</v>
      </c>
      <c r="BD407">
        <v>6.86</v>
      </c>
    </row>
    <row r="408" spans="1:56" x14ac:dyDescent="0.25">
      <c r="A408" t="str">
        <f>VLOOKUP(B408,'WQ SOE Site List'!A:B,2,FALSE)</f>
        <v>Raukapuka, Coach rd.</v>
      </c>
      <c r="B408" t="s">
        <v>143</v>
      </c>
      <c r="C408">
        <v>1461120</v>
      </c>
      <c r="D408">
        <v>5112630</v>
      </c>
      <c r="E408" s="1">
        <v>43375</v>
      </c>
      <c r="F408" s="2">
        <v>0.36388888888888887</v>
      </c>
      <c r="G408" t="s">
        <v>80</v>
      </c>
      <c r="I408" t="s">
        <v>97</v>
      </c>
      <c r="J408" t="s">
        <v>67</v>
      </c>
      <c r="K408" t="s">
        <v>68</v>
      </c>
      <c r="L408" t="s">
        <v>81</v>
      </c>
      <c r="M408" t="s">
        <v>95</v>
      </c>
      <c r="N408" t="s">
        <v>90</v>
      </c>
      <c r="O408" t="s">
        <v>92</v>
      </c>
      <c r="P408" t="s">
        <v>77</v>
      </c>
      <c r="Q408">
        <v>6.35</v>
      </c>
      <c r="S408">
        <v>12.06</v>
      </c>
      <c r="V408">
        <v>0</v>
      </c>
      <c r="W408">
        <v>0</v>
      </c>
      <c r="Y408">
        <v>0</v>
      </c>
      <c r="Z408">
        <v>11.02</v>
      </c>
      <c r="AA408">
        <v>97.8</v>
      </c>
      <c r="AB408">
        <v>2.5999999999999999E-3</v>
      </c>
      <c r="AC408">
        <v>435</v>
      </c>
      <c r="AE408">
        <v>0</v>
      </c>
      <c r="AH408">
        <v>25</v>
      </c>
      <c r="AI408">
        <v>45</v>
      </c>
      <c r="AJ408">
        <v>2.2000000000000002</v>
      </c>
      <c r="AN408">
        <v>0</v>
      </c>
      <c r="AO408">
        <v>0</v>
      </c>
      <c r="AP408">
        <v>0</v>
      </c>
      <c r="AQ408">
        <v>0</v>
      </c>
      <c r="AR408">
        <v>10</v>
      </c>
      <c r="AS408">
        <v>3</v>
      </c>
      <c r="AT408">
        <v>0</v>
      </c>
      <c r="AU408">
        <v>0</v>
      </c>
      <c r="AV408">
        <v>15</v>
      </c>
      <c r="AX408">
        <v>5</v>
      </c>
      <c r="AY408">
        <v>1.97</v>
      </c>
      <c r="AZ408" t="s">
        <v>83</v>
      </c>
      <c r="BA408">
        <v>1.2</v>
      </c>
      <c r="BB408">
        <v>0.5</v>
      </c>
      <c r="BC408">
        <v>9.8000000000000007</v>
      </c>
      <c r="BD408">
        <v>6.6</v>
      </c>
    </row>
    <row r="409" spans="1:56" x14ac:dyDescent="0.25">
      <c r="A409" t="str">
        <f>VLOOKUP(B409,'WQ SOE Site List'!A:B,2,FALSE)</f>
        <v>Raukapuka, Coach rd.</v>
      </c>
      <c r="B409" t="s">
        <v>143</v>
      </c>
      <c r="C409">
        <v>1461120</v>
      </c>
      <c r="D409">
        <v>5112630</v>
      </c>
      <c r="E409" s="1">
        <v>43406</v>
      </c>
      <c r="F409" s="2">
        <v>0.35833333333333334</v>
      </c>
      <c r="G409" t="s">
        <v>80</v>
      </c>
      <c r="I409" t="s">
        <v>97</v>
      </c>
      <c r="J409" t="s">
        <v>67</v>
      </c>
      <c r="K409" t="s">
        <v>68</v>
      </c>
      <c r="L409" t="s">
        <v>81</v>
      </c>
      <c r="M409" t="s">
        <v>95</v>
      </c>
      <c r="N409" t="s">
        <v>90</v>
      </c>
      <c r="O409" t="s">
        <v>92</v>
      </c>
      <c r="P409" t="s">
        <v>77</v>
      </c>
      <c r="Q409">
        <v>8.6</v>
      </c>
      <c r="S409">
        <v>12.51</v>
      </c>
      <c r="V409">
        <v>0</v>
      </c>
      <c r="W409">
        <v>0</v>
      </c>
      <c r="Y409">
        <v>0</v>
      </c>
      <c r="Z409">
        <v>10.16</v>
      </c>
      <c r="AA409">
        <v>91.9</v>
      </c>
      <c r="AB409">
        <v>3.3999999999999998E-3</v>
      </c>
      <c r="AC409">
        <v>291</v>
      </c>
      <c r="AE409">
        <v>0</v>
      </c>
      <c r="AH409">
        <v>25</v>
      </c>
      <c r="AI409">
        <v>55</v>
      </c>
      <c r="AJ409">
        <v>2.1</v>
      </c>
      <c r="AN409">
        <v>0</v>
      </c>
      <c r="AO409">
        <v>0</v>
      </c>
      <c r="AP409">
        <v>0</v>
      </c>
      <c r="AQ409">
        <v>0</v>
      </c>
      <c r="AR409">
        <v>5</v>
      </c>
      <c r="AS409">
        <v>2</v>
      </c>
      <c r="AT409">
        <v>0</v>
      </c>
      <c r="AU409">
        <v>0</v>
      </c>
      <c r="AV409">
        <v>10</v>
      </c>
      <c r="AX409">
        <v>3</v>
      </c>
      <c r="AY409">
        <v>2.1</v>
      </c>
      <c r="AZ409">
        <v>6.0000000000000001E-3</v>
      </c>
      <c r="BA409" t="s">
        <v>96</v>
      </c>
      <c r="BB409">
        <v>0.6</v>
      </c>
      <c r="BC409">
        <v>11</v>
      </c>
      <c r="BD409">
        <v>6.54</v>
      </c>
    </row>
    <row r="410" spans="1:56" x14ac:dyDescent="0.25">
      <c r="A410" t="str">
        <f>VLOOKUP(B410,'WQ SOE Site List'!A:B,2,FALSE)</f>
        <v>Raukapuka, Coach rd.</v>
      </c>
      <c r="B410" t="s">
        <v>143</v>
      </c>
      <c r="C410">
        <v>1461120</v>
      </c>
      <c r="D410">
        <v>5112630</v>
      </c>
      <c r="E410" s="1">
        <v>43438</v>
      </c>
      <c r="F410" s="2">
        <v>0.36319444444444443</v>
      </c>
      <c r="G410" t="s">
        <v>80</v>
      </c>
      <c r="I410" t="s">
        <v>97</v>
      </c>
      <c r="J410" t="s">
        <v>67</v>
      </c>
      <c r="K410" t="s">
        <v>68</v>
      </c>
      <c r="L410" t="s">
        <v>81</v>
      </c>
      <c r="M410" t="s">
        <v>89</v>
      </c>
      <c r="N410" t="s">
        <v>90</v>
      </c>
      <c r="O410" t="s">
        <v>92</v>
      </c>
      <c r="P410" t="s">
        <v>77</v>
      </c>
      <c r="Q410" t="s">
        <v>125</v>
      </c>
      <c r="S410">
        <v>14.05</v>
      </c>
      <c r="Z410">
        <v>8.75</v>
      </c>
      <c r="AA410">
        <v>85.6</v>
      </c>
      <c r="AB410">
        <v>9.1999999999999998E-3</v>
      </c>
      <c r="AC410">
        <v>579</v>
      </c>
      <c r="AJ410">
        <v>2.2999999999999998</v>
      </c>
      <c r="AY410">
        <v>2.7</v>
      </c>
      <c r="AZ410">
        <v>1.4E-2</v>
      </c>
      <c r="BA410">
        <v>3</v>
      </c>
      <c r="BB410">
        <v>1</v>
      </c>
      <c r="BC410">
        <v>13</v>
      </c>
      <c r="BD410">
        <v>6.47</v>
      </c>
    </row>
    <row r="411" spans="1:56" x14ac:dyDescent="0.25">
      <c r="A411" t="str">
        <f>VLOOKUP(B411,'WQ SOE Site List'!A:B,2,FALSE)</f>
        <v>Raukapuka, Coach rd.</v>
      </c>
      <c r="B411" t="s">
        <v>143</v>
      </c>
      <c r="C411">
        <v>1461120</v>
      </c>
      <c r="D411">
        <v>5112630</v>
      </c>
      <c r="E411" s="1">
        <v>43475</v>
      </c>
      <c r="F411" s="2">
        <v>0.36388888888888887</v>
      </c>
      <c r="G411" t="s">
        <v>80</v>
      </c>
      <c r="I411" t="s">
        <v>97</v>
      </c>
      <c r="J411" t="s">
        <v>67</v>
      </c>
      <c r="K411" t="s">
        <v>68</v>
      </c>
      <c r="L411" t="s">
        <v>81</v>
      </c>
      <c r="M411" t="s">
        <v>89</v>
      </c>
      <c r="N411" t="s">
        <v>90</v>
      </c>
      <c r="O411" t="s">
        <v>92</v>
      </c>
      <c r="P411" t="s">
        <v>77</v>
      </c>
      <c r="Q411" t="s">
        <v>125</v>
      </c>
      <c r="S411">
        <v>13.1</v>
      </c>
      <c r="Z411">
        <v>8.18</v>
      </c>
      <c r="AA411">
        <v>80.3</v>
      </c>
      <c r="AB411">
        <v>4.8999999999999998E-3</v>
      </c>
      <c r="AC411">
        <v>488</v>
      </c>
      <c r="AJ411">
        <v>2</v>
      </c>
      <c r="AY411">
        <v>2.2000000000000002</v>
      </c>
      <c r="AZ411">
        <v>8.9999999999999993E-3</v>
      </c>
      <c r="BA411">
        <v>1.5</v>
      </c>
      <c r="BB411">
        <v>0.8</v>
      </c>
      <c r="BC411">
        <v>13.9</v>
      </c>
      <c r="BD411">
        <v>6.3</v>
      </c>
    </row>
    <row r="412" spans="1:56" x14ac:dyDescent="0.25">
      <c r="A412" t="str">
        <f>VLOOKUP(B412,'WQ SOE Site List'!A:B,2,FALSE)</f>
        <v>Raukapuka, Coach rd.</v>
      </c>
      <c r="B412" t="s">
        <v>143</v>
      </c>
      <c r="C412">
        <v>1461120</v>
      </c>
      <c r="D412">
        <v>5112630</v>
      </c>
      <c r="E412" s="1">
        <v>43503</v>
      </c>
      <c r="F412" s="2">
        <v>0.36736111111111108</v>
      </c>
      <c r="G412" t="s">
        <v>80</v>
      </c>
      <c r="I412" t="s">
        <v>97</v>
      </c>
      <c r="J412" t="s">
        <v>67</v>
      </c>
      <c r="K412" t="s">
        <v>68</v>
      </c>
      <c r="L412" t="s">
        <v>81</v>
      </c>
      <c r="M412" t="s">
        <v>74</v>
      </c>
      <c r="N412" t="s">
        <v>90</v>
      </c>
      <c r="O412" t="s">
        <v>92</v>
      </c>
      <c r="P412" t="s">
        <v>77</v>
      </c>
      <c r="S412">
        <v>12.74</v>
      </c>
      <c r="U412">
        <v>0</v>
      </c>
      <c r="X412">
        <v>0</v>
      </c>
      <c r="Z412">
        <v>8.1999999999999993</v>
      </c>
      <c r="AA412">
        <v>78.099999999999994</v>
      </c>
      <c r="AB412">
        <v>2.2000000000000001E-3</v>
      </c>
      <c r="AC412">
        <v>387</v>
      </c>
      <c r="AD412">
        <v>0</v>
      </c>
      <c r="AF412">
        <v>15</v>
      </c>
      <c r="AG412">
        <v>75</v>
      </c>
      <c r="AJ412">
        <v>2.1</v>
      </c>
      <c r="AK412">
        <v>0</v>
      </c>
      <c r="AL412">
        <v>0</v>
      </c>
      <c r="AM412">
        <v>0</v>
      </c>
      <c r="AW412">
        <v>50</v>
      </c>
      <c r="AY412">
        <v>2.2000000000000002</v>
      </c>
      <c r="AZ412">
        <v>7.0000000000000001E-3</v>
      </c>
      <c r="BA412">
        <v>1.8</v>
      </c>
      <c r="BB412">
        <v>0.7</v>
      </c>
      <c r="BC412">
        <v>13.4</v>
      </c>
      <c r="BD412">
        <v>6.72</v>
      </c>
    </row>
    <row r="413" spans="1:56" x14ac:dyDescent="0.25">
      <c r="A413" t="str">
        <f>VLOOKUP(B413,'WQ SOE Site List'!A:B,2,FALSE)</f>
        <v>Raukapuka, Coach rd.</v>
      </c>
      <c r="B413" t="s">
        <v>143</v>
      </c>
      <c r="C413">
        <v>1461120</v>
      </c>
      <c r="D413">
        <v>5112630</v>
      </c>
      <c r="E413" s="1">
        <v>43537</v>
      </c>
      <c r="F413" s="2">
        <v>0.3743055555555555</v>
      </c>
      <c r="G413" t="s">
        <v>80</v>
      </c>
      <c r="I413" t="s">
        <v>97</v>
      </c>
      <c r="J413" t="s">
        <v>67</v>
      </c>
      <c r="K413" t="s">
        <v>68</v>
      </c>
      <c r="L413" t="s">
        <v>81</v>
      </c>
      <c r="M413" t="s">
        <v>95</v>
      </c>
      <c r="N413" t="s">
        <v>70</v>
      </c>
      <c r="O413" t="s">
        <v>88</v>
      </c>
      <c r="P413">
        <v>1.4E-2</v>
      </c>
      <c r="Q413">
        <v>0.93</v>
      </c>
      <c r="S413">
        <v>13.05</v>
      </c>
      <c r="V413">
        <v>0</v>
      </c>
      <c r="W413">
        <v>0</v>
      </c>
      <c r="Y413">
        <v>0</v>
      </c>
      <c r="Z413">
        <v>8.6</v>
      </c>
      <c r="AA413">
        <v>83.9</v>
      </c>
      <c r="AB413">
        <v>7.7000000000000002E-3</v>
      </c>
      <c r="AC413">
        <v>1300</v>
      </c>
      <c r="AE413">
        <v>0</v>
      </c>
      <c r="AH413">
        <v>10</v>
      </c>
      <c r="AI413">
        <v>0</v>
      </c>
      <c r="AJ413">
        <v>2.1</v>
      </c>
      <c r="AN413">
        <v>0</v>
      </c>
      <c r="AO413">
        <v>0</v>
      </c>
      <c r="AP413">
        <v>0</v>
      </c>
      <c r="AQ413">
        <v>0</v>
      </c>
      <c r="AR413">
        <v>5</v>
      </c>
      <c r="AS413">
        <v>5</v>
      </c>
      <c r="AT413">
        <v>0</v>
      </c>
      <c r="AU413">
        <v>0</v>
      </c>
      <c r="AV413">
        <v>10</v>
      </c>
      <c r="AX413">
        <v>90</v>
      </c>
      <c r="AY413">
        <v>2.6</v>
      </c>
      <c r="AZ413">
        <v>2.4E-2</v>
      </c>
      <c r="BA413">
        <v>11.2</v>
      </c>
      <c r="BB413">
        <v>3.2</v>
      </c>
      <c r="BC413">
        <v>13.7</v>
      </c>
      <c r="BD413">
        <v>6.6</v>
      </c>
    </row>
    <row r="414" spans="1:56" x14ac:dyDescent="0.25">
      <c r="A414" t="str">
        <f>VLOOKUP(B414,'WQ SOE Site List'!A:B,2,FALSE)</f>
        <v>Raukapuka, Coach rd.</v>
      </c>
      <c r="B414" t="s">
        <v>143</v>
      </c>
      <c r="C414">
        <v>1461120</v>
      </c>
      <c r="D414">
        <v>5112630</v>
      </c>
      <c r="E414" s="1">
        <v>43559</v>
      </c>
      <c r="F414" s="2">
        <v>0.375</v>
      </c>
      <c r="G414" t="s">
        <v>124</v>
      </c>
      <c r="I414" t="s">
        <v>97</v>
      </c>
      <c r="J414" t="s">
        <v>67</v>
      </c>
      <c r="K414" t="s">
        <v>76</v>
      </c>
      <c r="L414" t="s">
        <v>81</v>
      </c>
      <c r="M414" t="s">
        <v>95</v>
      </c>
      <c r="N414" t="s">
        <v>93</v>
      </c>
      <c r="O414" t="s">
        <v>92</v>
      </c>
      <c r="P414" t="s">
        <v>77</v>
      </c>
      <c r="Q414">
        <v>2.65</v>
      </c>
      <c r="S414">
        <v>12.91</v>
      </c>
      <c r="V414">
        <v>0</v>
      </c>
      <c r="W414">
        <v>0</v>
      </c>
      <c r="Y414">
        <v>0</v>
      </c>
      <c r="Z414">
        <v>9.44</v>
      </c>
      <c r="AA414">
        <v>87.7</v>
      </c>
      <c r="AB414">
        <v>5.7999999999999996E-3</v>
      </c>
      <c r="AC414">
        <v>921</v>
      </c>
      <c r="AE414">
        <v>0</v>
      </c>
      <c r="AH414">
        <v>15</v>
      </c>
      <c r="AI414">
        <v>10</v>
      </c>
      <c r="AJ414">
        <v>1.98</v>
      </c>
      <c r="AN414">
        <v>0</v>
      </c>
      <c r="AO414">
        <v>0</v>
      </c>
      <c r="AP414">
        <v>0</v>
      </c>
      <c r="AQ414">
        <v>0</v>
      </c>
      <c r="AR414">
        <v>5</v>
      </c>
      <c r="AS414">
        <v>5</v>
      </c>
      <c r="AT414">
        <v>0</v>
      </c>
      <c r="AU414">
        <v>0</v>
      </c>
      <c r="AV414">
        <v>10</v>
      </c>
      <c r="AX414">
        <v>50</v>
      </c>
      <c r="AY414">
        <v>2.2000000000000002</v>
      </c>
      <c r="AZ414">
        <v>6.0000000000000001E-3</v>
      </c>
      <c r="BA414">
        <v>5.4</v>
      </c>
      <c r="BB414">
        <v>1.1000000000000001</v>
      </c>
      <c r="BC414">
        <v>12.1</v>
      </c>
      <c r="BD414">
        <v>6.98</v>
      </c>
    </row>
    <row r="415" spans="1:56" x14ac:dyDescent="0.25">
      <c r="A415" t="str">
        <f>VLOOKUP(B415,'WQ SOE Site List'!A:B,2,FALSE)</f>
        <v>Raukapuka, Coach rd.</v>
      </c>
      <c r="B415" t="s">
        <v>143</v>
      </c>
      <c r="C415">
        <v>1461120</v>
      </c>
      <c r="D415">
        <v>5112630</v>
      </c>
      <c r="E415" s="1">
        <v>43599</v>
      </c>
      <c r="F415" s="2">
        <v>0.41250000000000003</v>
      </c>
      <c r="G415" t="s">
        <v>80</v>
      </c>
      <c r="I415" t="s">
        <v>97</v>
      </c>
      <c r="J415" t="s">
        <v>67</v>
      </c>
      <c r="K415" t="s">
        <v>68</v>
      </c>
      <c r="L415" t="s">
        <v>81</v>
      </c>
      <c r="M415" t="s">
        <v>95</v>
      </c>
      <c r="N415" t="s">
        <v>90</v>
      </c>
      <c r="O415" t="s">
        <v>92</v>
      </c>
      <c r="P415" t="s">
        <v>77</v>
      </c>
      <c r="Q415">
        <v>2.6</v>
      </c>
      <c r="S415">
        <v>12.44</v>
      </c>
      <c r="V415">
        <v>0</v>
      </c>
      <c r="W415">
        <v>0</v>
      </c>
      <c r="Y415">
        <v>0</v>
      </c>
      <c r="Z415">
        <v>9.6</v>
      </c>
      <c r="AA415">
        <v>88.3</v>
      </c>
      <c r="AB415">
        <v>6.7000000000000002E-3</v>
      </c>
      <c r="AC415">
        <v>687</v>
      </c>
      <c r="AE415">
        <v>0</v>
      </c>
      <c r="AH415">
        <v>10</v>
      </c>
      <c r="AI415">
        <v>10</v>
      </c>
      <c r="AJ415">
        <v>2.1</v>
      </c>
      <c r="AN415">
        <v>0</v>
      </c>
      <c r="AO415">
        <v>0</v>
      </c>
      <c r="AP415">
        <v>0</v>
      </c>
      <c r="AQ415">
        <v>0</v>
      </c>
      <c r="AR415">
        <v>15</v>
      </c>
      <c r="AS415">
        <v>10</v>
      </c>
      <c r="AT415">
        <v>5</v>
      </c>
      <c r="AU415">
        <v>0</v>
      </c>
      <c r="AV415">
        <v>30</v>
      </c>
      <c r="AX415">
        <v>45</v>
      </c>
      <c r="AY415">
        <v>2.1</v>
      </c>
      <c r="AZ415">
        <v>2.3E-2</v>
      </c>
      <c r="BA415">
        <v>7.2</v>
      </c>
      <c r="BB415">
        <v>2.2999999999999998</v>
      </c>
      <c r="BC415">
        <v>11.3</v>
      </c>
      <c r="BD415">
        <v>6.89</v>
      </c>
    </row>
    <row r="416" spans="1:56" x14ac:dyDescent="0.25">
      <c r="A416" t="str">
        <f>VLOOKUP(B416,'WQ SOE Site List'!A:B,2,FALSE)</f>
        <v>Raukapuka, Coach rd.</v>
      </c>
      <c r="B416" t="s">
        <v>143</v>
      </c>
      <c r="C416">
        <v>1461120</v>
      </c>
      <c r="D416">
        <v>5112630</v>
      </c>
      <c r="E416" s="1">
        <v>43627</v>
      </c>
      <c r="F416" s="2">
        <v>0.40902777777777777</v>
      </c>
      <c r="G416" t="s">
        <v>80</v>
      </c>
      <c r="I416" t="s">
        <v>97</v>
      </c>
      <c r="J416" t="s">
        <v>67</v>
      </c>
      <c r="K416" t="s">
        <v>68</v>
      </c>
      <c r="L416" t="s">
        <v>81</v>
      </c>
      <c r="M416" t="s">
        <v>95</v>
      </c>
      <c r="N416" t="s">
        <v>90</v>
      </c>
      <c r="O416" t="s">
        <v>92</v>
      </c>
      <c r="P416">
        <v>1.2E-2</v>
      </c>
      <c r="Q416">
        <v>1.92</v>
      </c>
      <c r="S416">
        <v>12.74</v>
      </c>
      <c r="U416">
        <v>0</v>
      </c>
      <c r="V416">
        <v>0</v>
      </c>
      <c r="W416">
        <v>0</v>
      </c>
      <c r="X416">
        <v>0</v>
      </c>
      <c r="Y416">
        <v>0</v>
      </c>
      <c r="Z416">
        <v>9.76</v>
      </c>
      <c r="AA416">
        <v>89</v>
      </c>
      <c r="AB416">
        <v>0.01</v>
      </c>
      <c r="AC416">
        <v>548</v>
      </c>
      <c r="AD416">
        <v>0</v>
      </c>
      <c r="AE416">
        <v>0</v>
      </c>
      <c r="AF416">
        <v>0</v>
      </c>
      <c r="AG416">
        <v>0</v>
      </c>
      <c r="AH416">
        <v>10</v>
      </c>
      <c r="AI416">
        <v>20</v>
      </c>
      <c r="AJ416">
        <v>2.5</v>
      </c>
      <c r="AK416">
        <v>0</v>
      </c>
      <c r="AL416">
        <v>0</v>
      </c>
      <c r="AM416">
        <v>0</v>
      </c>
      <c r="AN416">
        <v>0</v>
      </c>
      <c r="AO416">
        <v>0</v>
      </c>
      <c r="AP416">
        <v>0</v>
      </c>
      <c r="AQ416">
        <v>0</v>
      </c>
      <c r="AR416">
        <v>15</v>
      </c>
      <c r="AS416">
        <v>5</v>
      </c>
      <c r="AT416">
        <v>5</v>
      </c>
      <c r="AU416">
        <v>0</v>
      </c>
      <c r="AV416">
        <v>25</v>
      </c>
      <c r="AW416">
        <v>0</v>
      </c>
      <c r="AX416">
        <v>50</v>
      </c>
      <c r="AY416">
        <v>2.9</v>
      </c>
      <c r="AZ416">
        <v>1.2999999999999999E-2</v>
      </c>
      <c r="BA416">
        <v>5.5</v>
      </c>
      <c r="BB416">
        <v>1.3</v>
      </c>
      <c r="BC416">
        <v>10.7</v>
      </c>
      <c r="BD416">
        <v>6.72</v>
      </c>
    </row>
    <row r="417" spans="1:56" x14ac:dyDescent="0.25">
      <c r="A417" t="str">
        <f>VLOOKUP(B417,'WQ SOE Site List'!A:B,2,FALSE)</f>
        <v>Raukapuka, Coach rd.</v>
      </c>
      <c r="B417" t="s">
        <v>143</v>
      </c>
      <c r="C417">
        <v>1461120</v>
      </c>
      <c r="D417">
        <v>5112630</v>
      </c>
      <c r="E417" s="1">
        <v>43650</v>
      </c>
      <c r="F417" s="2">
        <v>0.41805555555555557</v>
      </c>
      <c r="G417" t="s">
        <v>80</v>
      </c>
      <c r="I417" t="s">
        <v>97</v>
      </c>
      <c r="J417" t="s">
        <v>67</v>
      </c>
      <c r="K417" t="s">
        <v>68</v>
      </c>
      <c r="L417" t="s">
        <v>81</v>
      </c>
      <c r="M417" t="s">
        <v>95</v>
      </c>
      <c r="N417" t="s">
        <v>70</v>
      </c>
      <c r="O417" t="s">
        <v>94</v>
      </c>
      <c r="P417" t="s">
        <v>77</v>
      </c>
      <c r="Q417">
        <v>1.51</v>
      </c>
      <c r="S417">
        <v>11.68</v>
      </c>
      <c r="V417">
        <v>0</v>
      </c>
      <c r="W417">
        <v>0</v>
      </c>
      <c r="Y417">
        <v>0</v>
      </c>
      <c r="Z417">
        <v>11.24</v>
      </c>
      <c r="AA417">
        <v>98.7</v>
      </c>
      <c r="AB417">
        <v>8.6999999999999994E-3</v>
      </c>
      <c r="AC417">
        <v>69</v>
      </c>
      <c r="AE417">
        <v>0</v>
      </c>
      <c r="AH417">
        <v>10</v>
      </c>
      <c r="AI417">
        <v>45</v>
      </c>
      <c r="AJ417">
        <v>2.1</v>
      </c>
      <c r="AN417">
        <v>0</v>
      </c>
      <c r="AO417">
        <v>0</v>
      </c>
      <c r="AP417">
        <v>0</v>
      </c>
      <c r="AQ417">
        <v>0</v>
      </c>
      <c r="AR417">
        <v>15</v>
      </c>
      <c r="AS417">
        <v>2</v>
      </c>
      <c r="AT417">
        <v>2</v>
      </c>
      <c r="AU417">
        <v>0</v>
      </c>
      <c r="AV417">
        <v>20</v>
      </c>
      <c r="AX417">
        <v>30</v>
      </c>
      <c r="AY417">
        <v>2.2000000000000002</v>
      </c>
      <c r="AZ417">
        <v>1.2999999999999999E-2</v>
      </c>
      <c r="BA417">
        <v>11.7</v>
      </c>
      <c r="BB417">
        <v>1.5</v>
      </c>
      <c r="BC417">
        <v>9.6999999999999993</v>
      </c>
      <c r="BD417">
        <v>6.8</v>
      </c>
    </row>
    <row r="418" spans="1:56" x14ac:dyDescent="0.25">
      <c r="A418" t="str">
        <f>VLOOKUP(B418,'WQ SOE Site List'!A:B,2,FALSE)</f>
        <v>Waihi River at Winchester</v>
      </c>
      <c r="B418" t="s">
        <v>144</v>
      </c>
      <c r="C418">
        <v>1462077</v>
      </c>
      <c r="D418">
        <v>5106409</v>
      </c>
      <c r="E418" s="1">
        <v>43069</v>
      </c>
      <c r="F418" s="2">
        <v>0.45833333333333331</v>
      </c>
      <c r="I418" t="s">
        <v>104</v>
      </c>
    </row>
    <row r="419" spans="1:56" x14ac:dyDescent="0.25">
      <c r="A419" t="str">
        <f>VLOOKUP(B419,'WQ SOE Site List'!A:B,2,FALSE)</f>
        <v>Waihi River at Winchester</v>
      </c>
      <c r="B419" t="s">
        <v>144</v>
      </c>
      <c r="C419">
        <v>1462077</v>
      </c>
      <c r="D419">
        <v>5106409</v>
      </c>
      <c r="E419" s="1">
        <v>43075</v>
      </c>
      <c r="F419" s="2">
        <v>0.45833333333333331</v>
      </c>
      <c r="I419" t="s">
        <v>104</v>
      </c>
      <c r="U419">
        <v>0</v>
      </c>
    </row>
    <row r="420" spans="1:56" x14ac:dyDescent="0.25">
      <c r="A420" t="str">
        <f>VLOOKUP(B420,'WQ SOE Site List'!A:B,2,FALSE)</f>
        <v>Waihi River at Winchester</v>
      </c>
      <c r="B420" t="s">
        <v>144</v>
      </c>
      <c r="C420">
        <v>1462077</v>
      </c>
      <c r="D420">
        <v>5106409</v>
      </c>
      <c r="E420" s="1">
        <v>43082</v>
      </c>
      <c r="F420" s="2">
        <v>0.45416666666666666</v>
      </c>
      <c r="I420" t="s">
        <v>104</v>
      </c>
      <c r="J420" t="s">
        <v>86</v>
      </c>
      <c r="K420" t="s">
        <v>87</v>
      </c>
      <c r="L420" t="s">
        <v>81</v>
      </c>
      <c r="M420" t="s">
        <v>74</v>
      </c>
      <c r="U420">
        <v>0</v>
      </c>
      <c r="X420">
        <v>0</v>
      </c>
      <c r="AF420">
        <v>0</v>
      </c>
      <c r="AG420">
        <v>0</v>
      </c>
      <c r="AK420">
        <v>0</v>
      </c>
      <c r="AL420">
        <v>0</v>
      </c>
      <c r="AW420">
        <v>0</v>
      </c>
    </row>
    <row r="421" spans="1:56" x14ac:dyDescent="0.25">
      <c r="A421" t="str">
        <f>VLOOKUP(B421,'WQ SOE Site List'!A:B,2,FALSE)</f>
        <v>Waihi River at Winchester</v>
      </c>
      <c r="B421" t="s">
        <v>144</v>
      </c>
      <c r="C421">
        <v>1462077</v>
      </c>
      <c r="D421">
        <v>5106409</v>
      </c>
      <c r="E421" s="1">
        <v>43089</v>
      </c>
      <c r="F421" s="2">
        <v>0.45555555555555555</v>
      </c>
      <c r="I421" t="s">
        <v>104</v>
      </c>
      <c r="J421" t="s">
        <v>67</v>
      </c>
      <c r="K421" t="s">
        <v>68</v>
      </c>
      <c r="L421" t="s">
        <v>81</v>
      </c>
      <c r="M421" t="s">
        <v>74</v>
      </c>
      <c r="N421" t="s">
        <v>90</v>
      </c>
      <c r="O421" t="s">
        <v>92</v>
      </c>
      <c r="U421">
        <v>0</v>
      </c>
      <c r="X421">
        <v>0</v>
      </c>
      <c r="AF421">
        <v>0</v>
      </c>
      <c r="AG421">
        <v>0</v>
      </c>
      <c r="AK421">
        <v>0</v>
      </c>
      <c r="AL421">
        <v>0</v>
      </c>
      <c r="AW421">
        <v>0</v>
      </c>
      <c r="BC421">
        <v>15.8</v>
      </c>
    </row>
    <row r="422" spans="1:56" x14ac:dyDescent="0.25">
      <c r="A422" t="str">
        <f>VLOOKUP(B422,'WQ SOE Site List'!A:B,2,FALSE)</f>
        <v>Waihi River at Winchester</v>
      </c>
      <c r="B422" t="s">
        <v>144</v>
      </c>
      <c r="C422">
        <v>1462077</v>
      </c>
      <c r="D422">
        <v>5106409</v>
      </c>
      <c r="E422" s="1">
        <v>43104</v>
      </c>
      <c r="F422" s="2">
        <v>0.54236111111111118</v>
      </c>
      <c r="I422" t="s">
        <v>104</v>
      </c>
      <c r="J422" t="s">
        <v>141</v>
      </c>
      <c r="K422" t="s">
        <v>68</v>
      </c>
      <c r="L422" t="s">
        <v>69</v>
      </c>
      <c r="M422" t="s">
        <v>74</v>
      </c>
      <c r="N422" t="s">
        <v>90</v>
      </c>
      <c r="O422" t="s">
        <v>111</v>
      </c>
      <c r="U422">
        <v>0</v>
      </c>
      <c r="BC422">
        <v>19.2</v>
      </c>
    </row>
    <row r="423" spans="1:56" x14ac:dyDescent="0.25">
      <c r="A423" t="str">
        <f>VLOOKUP(B423,'WQ SOE Site List'!A:B,2,FALSE)</f>
        <v>Waihi River at Winchester</v>
      </c>
      <c r="B423" t="s">
        <v>144</v>
      </c>
      <c r="C423">
        <v>1462077</v>
      </c>
      <c r="D423">
        <v>5106409</v>
      </c>
      <c r="E423" s="1">
        <v>43110</v>
      </c>
      <c r="F423" s="2">
        <v>0.46388888888888885</v>
      </c>
      <c r="I423" t="s">
        <v>104</v>
      </c>
      <c r="J423" t="s">
        <v>86</v>
      </c>
      <c r="K423" t="s">
        <v>87</v>
      </c>
      <c r="L423" t="s">
        <v>81</v>
      </c>
      <c r="M423" t="s">
        <v>74</v>
      </c>
      <c r="N423" t="s">
        <v>90</v>
      </c>
      <c r="O423" t="s">
        <v>92</v>
      </c>
      <c r="U423">
        <v>1</v>
      </c>
      <c r="X423">
        <v>0</v>
      </c>
      <c r="AF423">
        <v>0</v>
      </c>
      <c r="AG423">
        <v>0</v>
      </c>
      <c r="AK423">
        <v>0</v>
      </c>
      <c r="AL423">
        <v>0</v>
      </c>
      <c r="AW423">
        <v>0</v>
      </c>
      <c r="BC423">
        <v>15</v>
      </c>
    </row>
    <row r="424" spans="1:56" x14ac:dyDescent="0.25">
      <c r="A424" t="str">
        <f>VLOOKUP(B424,'WQ SOE Site List'!A:B,2,FALSE)</f>
        <v>Waihi River at Winchester</v>
      </c>
      <c r="B424" t="s">
        <v>144</v>
      </c>
      <c r="C424">
        <v>1462077</v>
      </c>
      <c r="D424">
        <v>5106409</v>
      </c>
      <c r="E424" s="1">
        <v>43117</v>
      </c>
      <c r="F424" s="2">
        <v>0.40625</v>
      </c>
      <c r="I424" t="s">
        <v>104</v>
      </c>
      <c r="J424" t="s">
        <v>67</v>
      </c>
      <c r="K424" t="s">
        <v>68</v>
      </c>
      <c r="L424" t="s">
        <v>69</v>
      </c>
      <c r="M424" t="s">
        <v>74</v>
      </c>
      <c r="N424" t="s">
        <v>90</v>
      </c>
      <c r="O424" t="s">
        <v>116</v>
      </c>
      <c r="U424">
        <v>0</v>
      </c>
      <c r="BC424">
        <v>16</v>
      </c>
    </row>
    <row r="425" spans="1:56" x14ac:dyDescent="0.25">
      <c r="A425" t="str">
        <f>VLOOKUP(B425,'WQ SOE Site List'!A:B,2,FALSE)</f>
        <v>Waihi River at Winchester</v>
      </c>
      <c r="B425" t="s">
        <v>144</v>
      </c>
      <c r="C425">
        <v>1462077</v>
      </c>
      <c r="D425">
        <v>5106409</v>
      </c>
      <c r="E425" s="1">
        <v>43123</v>
      </c>
      <c r="F425" s="2">
        <v>0.50069444444444444</v>
      </c>
      <c r="I425" t="s">
        <v>104</v>
      </c>
      <c r="J425" t="s">
        <v>67</v>
      </c>
      <c r="K425" t="s">
        <v>68</v>
      </c>
      <c r="L425" t="s">
        <v>81</v>
      </c>
      <c r="M425" t="s">
        <v>74</v>
      </c>
      <c r="N425" t="s">
        <v>90</v>
      </c>
      <c r="O425" t="s">
        <v>92</v>
      </c>
      <c r="U425">
        <v>0</v>
      </c>
      <c r="X425">
        <v>0</v>
      </c>
      <c r="AF425">
        <v>0</v>
      </c>
      <c r="AG425">
        <v>0</v>
      </c>
      <c r="AK425">
        <v>0</v>
      </c>
      <c r="AL425">
        <v>0</v>
      </c>
      <c r="AW425">
        <v>0</v>
      </c>
      <c r="BC425">
        <v>19.100000000000001</v>
      </c>
    </row>
    <row r="426" spans="1:56" x14ac:dyDescent="0.25">
      <c r="A426" t="str">
        <f>VLOOKUP(B426,'WQ SOE Site List'!A:B,2,FALSE)</f>
        <v>Waihi River at Winchester</v>
      </c>
      <c r="B426" t="s">
        <v>144</v>
      </c>
      <c r="C426">
        <v>1462077</v>
      </c>
      <c r="D426">
        <v>5106409</v>
      </c>
      <c r="E426" s="1">
        <v>43131</v>
      </c>
      <c r="F426" s="2">
        <v>0.5</v>
      </c>
      <c r="I426" t="s">
        <v>104</v>
      </c>
      <c r="J426" t="s">
        <v>67</v>
      </c>
      <c r="K426" t="s">
        <v>68</v>
      </c>
      <c r="L426" t="s">
        <v>69</v>
      </c>
      <c r="M426" t="s">
        <v>74</v>
      </c>
      <c r="N426" t="s">
        <v>90</v>
      </c>
      <c r="O426" t="s">
        <v>116</v>
      </c>
      <c r="U426">
        <v>0</v>
      </c>
      <c r="AF426">
        <v>1</v>
      </c>
      <c r="BC426">
        <v>19.399999999999999</v>
      </c>
    </row>
    <row r="427" spans="1:56" x14ac:dyDescent="0.25">
      <c r="A427" t="str">
        <f>VLOOKUP(B427,'WQ SOE Site List'!A:B,2,FALSE)</f>
        <v>Waihi River at Winchester</v>
      </c>
      <c r="B427" t="s">
        <v>144</v>
      </c>
      <c r="C427">
        <v>1462077</v>
      </c>
      <c r="D427">
        <v>5106409</v>
      </c>
      <c r="E427" s="1">
        <v>43139</v>
      </c>
      <c r="F427" s="2">
        <v>0.47916666666666669</v>
      </c>
      <c r="I427" t="s">
        <v>104</v>
      </c>
      <c r="J427" t="s">
        <v>67</v>
      </c>
      <c r="K427" t="s">
        <v>68</v>
      </c>
      <c r="L427" t="s">
        <v>81</v>
      </c>
      <c r="M427" t="s">
        <v>74</v>
      </c>
      <c r="U427">
        <v>0</v>
      </c>
      <c r="X427">
        <v>0</v>
      </c>
      <c r="AF427">
        <v>0</v>
      </c>
      <c r="AG427">
        <v>0</v>
      </c>
      <c r="AK427">
        <v>0</v>
      </c>
      <c r="AL427">
        <v>0</v>
      </c>
      <c r="AW427">
        <v>0</v>
      </c>
      <c r="BC427">
        <v>17</v>
      </c>
    </row>
    <row r="428" spans="1:56" x14ac:dyDescent="0.25">
      <c r="A428" t="str">
        <f>VLOOKUP(B428,'WQ SOE Site List'!A:B,2,FALSE)</f>
        <v>Waihi River at Winchester</v>
      </c>
      <c r="B428" t="s">
        <v>144</v>
      </c>
      <c r="C428">
        <v>1462077</v>
      </c>
      <c r="D428">
        <v>5106409</v>
      </c>
      <c r="E428" s="1">
        <v>43145</v>
      </c>
      <c r="F428" s="2">
        <v>0.4680555555555555</v>
      </c>
      <c r="I428" t="s">
        <v>104</v>
      </c>
      <c r="J428" t="s">
        <v>86</v>
      </c>
      <c r="K428" t="s">
        <v>73</v>
      </c>
      <c r="L428" t="s">
        <v>81</v>
      </c>
      <c r="M428" t="s">
        <v>74</v>
      </c>
      <c r="U428">
        <v>1</v>
      </c>
      <c r="X428">
        <v>0</v>
      </c>
      <c r="AF428">
        <v>0</v>
      </c>
      <c r="AG428">
        <v>0</v>
      </c>
      <c r="AK428">
        <v>0</v>
      </c>
      <c r="AL428">
        <v>0</v>
      </c>
      <c r="AW428">
        <v>0</v>
      </c>
      <c r="BC428">
        <v>15.7</v>
      </c>
    </row>
    <row r="429" spans="1:56" x14ac:dyDescent="0.25">
      <c r="A429" t="str">
        <f>VLOOKUP(B429,'WQ SOE Site List'!A:B,2,FALSE)</f>
        <v>Waihi River at Winchester</v>
      </c>
      <c r="B429" t="s">
        <v>144</v>
      </c>
      <c r="C429">
        <v>1462077</v>
      </c>
      <c r="D429">
        <v>5106409</v>
      </c>
      <c r="E429" s="1">
        <v>43150</v>
      </c>
      <c r="F429" s="2">
        <v>0.39930555555555558</v>
      </c>
      <c r="I429" t="s">
        <v>104</v>
      </c>
      <c r="J429" t="s">
        <v>69</v>
      </c>
      <c r="K429" t="s">
        <v>69</v>
      </c>
      <c r="L429" t="s">
        <v>69</v>
      </c>
      <c r="M429" t="s">
        <v>74</v>
      </c>
      <c r="N429" t="s">
        <v>90</v>
      </c>
      <c r="O429" t="s">
        <v>111</v>
      </c>
      <c r="U429">
        <v>5</v>
      </c>
      <c r="AF429">
        <v>15</v>
      </c>
      <c r="AG429">
        <v>10</v>
      </c>
      <c r="AL429">
        <v>20</v>
      </c>
      <c r="AM429">
        <v>20</v>
      </c>
      <c r="BC429">
        <v>15.2</v>
      </c>
    </row>
    <row r="430" spans="1:56" x14ac:dyDescent="0.25">
      <c r="A430" t="str">
        <f>VLOOKUP(B430,'WQ SOE Site List'!A:B,2,FALSE)</f>
        <v>Waihi River at Winchester</v>
      </c>
      <c r="B430" t="s">
        <v>144</v>
      </c>
      <c r="C430">
        <v>1462077</v>
      </c>
      <c r="D430">
        <v>5106409</v>
      </c>
      <c r="E430" s="1">
        <v>43166</v>
      </c>
      <c r="F430" s="2">
        <v>0.48402777777777778</v>
      </c>
      <c r="I430" t="s">
        <v>104</v>
      </c>
      <c r="M430" t="s">
        <v>78</v>
      </c>
      <c r="N430" t="s">
        <v>99</v>
      </c>
      <c r="O430" t="s">
        <v>84</v>
      </c>
      <c r="U430">
        <v>0</v>
      </c>
      <c r="BC430">
        <v>14.9</v>
      </c>
    </row>
    <row r="431" spans="1:56" x14ac:dyDescent="0.25">
      <c r="A431" t="str">
        <f>VLOOKUP(B431,'WQ SOE Site List'!A:B,2,FALSE)</f>
        <v>Waihi River at Winchester</v>
      </c>
      <c r="B431" t="s">
        <v>144</v>
      </c>
      <c r="C431">
        <v>1462077</v>
      </c>
      <c r="D431">
        <v>5106409</v>
      </c>
      <c r="E431" s="1">
        <v>43171</v>
      </c>
      <c r="F431" s="2">
        <v>0.49722222222222223</v>
      </c>
      <c r="I431" t="s">
        <v>104</v>
      </c>
      <c r="J431" t="s">
        <v>67</v>
      </c>
      <c r="K431" t="s">
        <v>68</v>
      </c>
      <c r="L431" t="s">
        <v>81</v>
      </c>
      <c r="M431" t="s">
        <v>74</v>
      </c>
      <c r="U431">
        <v>0</v>
      </c>
      <c r="X431">
        <v>0</v>
      </c>
      <c r="BC431">
        <v>16.399999999999999</v>
      </c>
    </row>
    <row r="432" spans="1:56" x14ac:dyDescent="0.25">
      <c r="A432" t="str">
        <f>VLOOKUP(B432,'WQ SOE Site List'!A:B,2,FALSE)</f>
        <v>Waihi River at Winchester</v>
      </c>
      <c r="B432" t="s">
        <v>144</v>
      </c>
      <c r="C432">
        <v>1462077</v>
      </c>
      <c r="D432">
        <v>5106409</v>
      </c>
      <c r="E432" s="1">
        <v>43417</v>
      </c>
      <c r="F432" s="2">
        <v>0.53680555555555554</v>
      </c>
      <c r="I432" t="s">
        <v>104</v>
      </c>
      <c r="J432" t="s">
        <v>67</v>
      </c>
      <c r="K432" t="s">
        <v>73</v>
      </c>
      <c r="L432" t="s">
        <v>81</v>
      </c>
      <c r="M432" t="s">
        <v>74</v>
      </c>
      <c r="N432" t="s">
        <v>90</v>
      </c>
      <c r="O432" t="s">
        <v>92</v>
      </c>
      <c r="U432">
        <v>0</v>
      </c>
      <c r="X432">
        <v>0</v>
      </c>
      <c r="AF432">
        <v>0</v>
      </c>
      <c r="AG432">
        <v>0</v>
      </c>
      <c r="AK432">
        <v>0</v>
      </c>
      <c r="AL432">
        <v>0</v>
      </c>
      <c r="AM432">
        <v>0</v>
      </c>
      <c r="AW432">
        <v>1</v>
      </c>
      <c r="BC432">
        <v>15.1</v>
      </c>
    </row>
    <row r="433" spans="1:56" x14ac:dyDescent="0.25">
      <c r="A433" t="str">
        <f>VLOOKUP(B433,'WQ SOE Site List'!A:B,2,FALSE)</f>
        <v>Waihi River at Winchester</v>
      </c>
      <c r="B433" t="s">
        <v>144</v>
      </c>
      <c r="C433">
        <v>1462077</v>
      </c>
      <c r="D433">
        <v>5106409</v>
      </c>
      <c r="E433" s="1">
        <v>43432</v>
      </c>
      <c r="F433" s="2">
        <v>0.62013888888888891</v>
      </c>
      <c r="I433" t="s">
        <v>104</v>
      </c>
      <c r="J433" t="s">
        <v>67</v>
      </c>
      <c r="K433" t="s">
        <v>87</v>
      </c>
      <c r="L433" t="s">
        <v>81</v>
      </c>
      <c r="M433" t="s">
        <v>78</v>
      </c>
      <c r="N433" t="s">
        <v>70</v>
      </c>
      <c r="O433" t="s">
        <v>88</v>
      </c>
      <c r="T433">
        <v>0</v>
      </c>
      <c r="U433">
        <v>0</v>
      </c>
      <c r="X433">
        <v>0</v>
      </c>
      <c r="AF433">
        <v>0</v>
      </c>
      <c r="AG433">
        <v>0</v>
      </c>
      <c r="AK433">
        <v>0</v>
      </c>
      <c r="AL433">
        <v>0</v>
      </c>
      <c r="AW433">
        <v>0</v>
      </c>
      <c r="BC433">
        <v>13</v>
      </c>
    </row>
    <row r="434" spans="1:56" x14ac:dyDescent="0.25">
      <c r="A434" t="str">
        <f>VLOOKUP(B434,'WQ SOE Site List'!A:B,2,FALSE)</f>
        <v>Waihi River at Winchester</v>
      </c>
      <c r="B434" t="s">
        <v>144</v>
      </c>
      <c r="C434">
        <v>1462077</v>
      </c>
      <c r="D434">
        <v>5106409</v>
      </c>
      <c r="E434" s="1">
        <v>43440</v>
      </c>
      <c r="F434" s="2">
        <v>0.55277777777777781</v>
      </c>
      <c r="I434" t="s">
        <v>104</v>
      </c>
      <c r="J434" t="s">
        <v>67</v>
      </c>
      <c r="K434" t="s">
        <v>73</v>
      </c>
      <c r="L434" t="s">
        <v>81</v>
      </c>
      <c r="M434" t="s">
        <v>74</v>
      </c>
      <c r="N434" t="s">
        <v>90</v>
      </c>
      <c r="O434" t="s">
        <v>92</v>
      </c>
      <c r="U434">
        <v>0</v>
      </c>
      <c r="X434">
        <v>0</v>
      </c>
      <c r="AF434">
        <v>1</v>
      </c>
      <c r="AG434">
        <v>0</v>
      </c>
      <c r="AK434">
        <v>0</v>
      </c>
      <c r="AL434">
        <v>0</v>
      </c>
      <c r="AM434">
        <v>0</v>
      </c>
      <c r="AW434">
        <v>1</v>
      </c>
      <c r="BC434">
        <v>16</v>
      </c>
    </row>
    <row r="435" spans="1:56" x14ac:dyDescent="0.25">
      <c r="A435" t="str">
        <f>VLOOKUP(B435,'WQ SOE Site List'!A:B,2,FALSE)</f>
        <v>Waihi River at Winchester</v>
      </c>
      <c r="B435" t="s">
        <v>144</v>
      </c>
      <c r="C435">
        <v>1462077</v>
      </c>
      <c r="D435">
        <v>5106409</v>
      </c>
      <c r="E435" s="1">
        <v>43447</v>
      </c>
      <c r="F435" s="2">
        <v>0.54305555555555551</v>
      </c>
      <c r="I435" t="s">
        <v>104</v>
      </c>
      <c r="J435" t="s">
        <v>67</v>
      </c>
      <c r="K435" t="s">
        <v>73</v>
      </c>
      <c r="L435" t="s">
        <v>81</v>
      </c>
      <c r="M435" t="s">
        <v>74</v>
      </c>
      <c r="N435" t="s">
        <v>70</v>
      </c>
      <c r="O435" t="s">
        <v>84</v>
      </c>
      <c r="U435">
        <v>0</v>
      </c>
      <c r="X435">
        <v>0</v>
      </c>
      <c r="AF435">
        <v>1</v>
      </c>
      <c r="AG435">
        <v>0</v>
      </c>
      <c r="AK435">
        <v>0</v>
      </c>
      <c r="AL435">
        <v>0</v>
      </c>
      <c r="AM435">
        <v>0</v>
      </c>
      <c r="AW435">
        <v>2</v>
      </c>
      <c r="BC435">
        <v>15</v>
      </c>
    </row>
    <row r="436" spans="1:56" x14ac:dyDescent="0.25">
      <c r="A436" t="str">
        <f>VLOOKUP(B436,'WQ SOE Site List'!A:B,2,FALSE)</f>
        <v>Waihi River at Winchester</v>
      </c>
      <c r="B436" t="s">
        <v>144</v>
      </c>
      <c r="C436">
        <v>1462077</v>
      </c>
      <c r="D436">
        <v>5106409</v>
      </c>
      <c r="E436" s="1">
        <v>43454</v>
      </c>
      <c r="F436" s="2">
        <v>0.53055555555555556</v>
      </c>
      <c r="I436" t="s">
        <v>104</v>
      </c>
      <c r="J436" t="s">
        <v>67</v>
      </c>
      <c r="K436" t="s">
        <v>87</v>
      </c>
      <c r="L436" t="s">
        <v>81</v>
      </c>
      <c r="M436" t="s">
        <v>78</v>
      </c>
      <c r="N436" t="s">
        <v>70</v>
      </c>
      <c r="O436" t="s">
        <v>84</v>
      </c>
      <c r="U436">
        <v>0</v>
      </c>
      <c r="X436">
        <v>0</v>
      </c>
      <c r="AF436">
        <v>0</v>
      </c>
      <c r="AG436">
        <v>0</v>
      </c>
      <c r="AK436">
        <v>0</v>
      </c>
      <c r="AL436">
        <v>0</v>
      </c>
      <c r="AW436">
        <v>0</v>
      </c>
      <c r="BC436">
        <v>14.2</v>
      </c>
    </row>
    <row r="437" spans="1:56" x14ac:dyDescent="0.25">
      <c r="A437" t="str">
        <f>VLOOKUP(B437,'WQ SOE Site List'!A:B,2,FALSE)</f>
        <v>Waihi River at Winchester</v>
      </c>
      <c r="B437" t="s">
        <v>144</v>
      </c>
      <c r="C437">
        <v>1462077</v>
      </c>
      <c r="D437">
        <v>5106409</v>
      </c>
      <c r="E437" s="1">
        <v>43475</v>
      </c>
      <c r="F437" s="2">
        <v>0.51041666666666663</v>
      </c>
      <c r="I437" t="s">
        <v>104</v>
      </c>
      <c r="J437" t="s">
        <v>67</v>
      </c>
      <c r="K437" t="s">
        <v>68</v>
      </c>
      <c r="L437" t="s">
        <v>81</v>
      </c>
      <c r="M437" t="s">
        <v>74</v>
      </c>
      <c r="N437" t="s">
        <v>90</v>
      </c>
      <c r="O437" t="s">
        <v>92</v>
      </c>
      <c r="U437">
        <v>0</v>
      </c>
      <c r="X437">
        <v>0</v>
      </c>
      <c r="AF437">
        <v>0</v>
      </c>
      <c r="AG437">
        <v>0</v>
      </c>
      <c r="AK437">
        <v>0</v>
      </c>
      <c r="AL437">
        <v>0</v>
      </c>
      <c r="AW437">
        <v>0</v>
      </c>
      <c r="BC437">
        <v>16.2</v>
      </c>
    </row>
    <row r="438" spans="1:56" x14ac:dyDescent="0.25">
      <c r="A438" t="str">
        <f>VLOOKUP(B438,'WQ SOE Site List'!A:B,2,FALSE)</f>
        <v>Waihi River at Winchester</v>
      </c>
      <c r="B438" t="s">
        <v>144</v>
      </c>
      <c r="C438">
        <v>1462077</v>
      </c>
      <c r="D438">
        <v>5106409</v>
      </c>
      <c r="E438" s="1">
        <v>43482</v>
      </c>
      <c r="F438" s="2">
        <v>0.50555555555555554</v>
      </c>
      <c r="I438" t="s">
        <v>104</v>
      </c>
      <c r="J438" t="s">
        <v>67</v>
      </c>
      <c r="K438" t="s">
        <v>68</v>
      </c>
      <c r="L438" t="s">
        <v>81</v>
      </c>
      <c r="M438" t="s">
        <v>74</v>
      </c>
      <c r="N438" t="s">
        <v>90</v>
      </c>
      <c r="U438">
        <v>1</v>
      </c>
      <c r="X438">
        <v>0</v>
      </c>
      <c r="AF438">
        <v>0</v>
      </c>
      <c r="AG438">
        <v>0</v>
      </c>
      <c r="AK438">
        <v>0</v>
      </c>
      <c r="AL438">
        <v>0</v>
      </c>
      <c r="AM438">
        <v>10</v>
      </c>
      <c r="AW438">
        <v>0</v>
      </c>
      <c r="BC438">
        <v>16.8</v>
      </c>
    </row>
    <row r="439" spans="1:56" x14ac:dyDescent="0.25">
      <c r="A439" t="str">
        <f>VLOOKUP(B439,'WQ SOE Site List'!A:B,2,FALSE)</f>
        <v>Waihi River at Winchester</v>
      </c>
      <c r="B439" t="s">
        <v>144</v>
      </c>
      <c r="C439">
        <v>1462077</v>
      </c>
      <c r="D439">
        <v>5106409</v>
      </c>
      <c r="E439" s="1">
        <v>43489</v>
      </c>
      <c r="F439" s="2">
        <v>0.49722222222222223</v>
      </c>
      <c r="I439" t="s">
        <v>104</v>
      </c>
      <c r="J439" t="s">
        <v>67</v>
      </c>
      <c r="K439" t="s">
        <v>145</v>
      </c>
      <c r="L439" t="s">
        <v>69</v>
      </c>
      <c r="M439" t="s">
        <v>74</v>
      </c>
      <c r="N439" t="s">
        <v>90</v>
      </c>
      <c r="O439" t="s">
        <v>92</v>
      </c>
      <c r="U439">
        <v>0</v>
      </c>
      <c r="X439">
        <v>0</v>
      </c>
      <c r="AF439">
        <v>0</v>
      </c>
      <c r="AG439">
        <v>0</v>
      </c>
      <c r="AK439">
        <v>0</v>
      </c>
      <c r="AL439">
        <v>0</v>
      </c>
      <c r="AM439">
        <v>0</v>
      </c>
      <c r="AW439">
        <v>0</v>
      </c>
      <c r="BC439">
        <v>17.8</v>
      </c>
    </row>
    <row r="440" spans="1:56" x14ac:dyDescent="0.25">
      <c r="A440" t="str">
        <f>VLOOKUP(B440,'WQ SOE Site List'!A:B,2,FALSE)</f>
        <v>Waihi River at Winchester</v>
      </c>
      <c r="B440" t="s">
        <v>144</v>
      </c>
      <c r="C440">
        <v>1462077</v>
      </c>
      <c r="D440">
        <v>5106409</v>
      </c>
      <c r="E440" s="1">
        <v>43496</v>
      </c>
      <c r="F440" s="2">
        <v>0.35486111111111113</v>
      </c>
      <c r="I440" t="s">
        <v>104</v>
      </c>
      <c r="J440" t="s">
        <v>67</v>
      </c>
      <c r="K440" t="s">
        <v>68</v>
      </c>
      <c r="L440" t="s">
        <v>81</v>
      </c>
      <c r="M440" t="s">
        <v>74</v>
      </c>
      <c r="N440" t="s">
        <v>90</v>
      </c>
      <c r="O440" t="s">
        <v>92</v>
      </c>
      <c r="U440">
        <v>0</v>
      </c>
      <c r="X440">
        <v>0</v>
      </c>
      <c r="AF440">
        <v>0</v>
      </c>
      <c r="AG440">
        <v>0</v>
      </c>
      <c r="AK440">
        <v>0</v>
      </c>
      <c r="AL440">
        <v>0</v>
      </c>
      <c r="AW440">
        <v>0</v>
      </c>
      <c r="BC440">
        <v>15.7</v>
      </c>
    </row>
    <row r="441" spans="1:56" x14ac:dyDescent="0.25">
      <c r="A441" t="str">
        <f>VLOOKUP(B441,'WQ SOE Site List'!A:B,2,FALSE)</f>
        <v>Waihi River at Winchester</v>
      </c>
      <c r="B441" t="s">
        <v>144</v>
      </c>
      <c r="C441">
        <v>1462077</v>
      </c>
      <c r="D441">
        <v>5106409</v>
      </c>
      <c r="E441" s="1">
        <v>43504</v>
      </c>
      <c r="F441" s="2">
        <v>0.52777777777777779</v>
      </c>
      <c r="I441" t="s">
        <v>104</v>
      </c>
      <c r="J441" t="s">
        <v>67</v>
      </c>
      <c r="K441" t="s">
        <v>68</v>
      </c>
      <c r="L441" t="s">
        <v>81</v>
      </c>
      <c r="M441" t="s">
        <v>74</v>
      </c>
      <c r="N441" t="s">
        <v>90</v>
      </c>
      <c r="U441">
        <v>1</v>
      </c>
      <c r="X441">
        <v>0</v>
      </c>
      <c r="AF441">
        <v>0</v>
      </c>
      <c r="AG441">
        <v>0</v>
      </c>
      <c r="AK441">
        <v>0</v>
      </c>
      <c r="AL441">
        <v>0</v>
      </c>
      <c r="AW441">
        <v>0</v>
      </c>
      <c r="BC441">
        <v>18.100000000000001</v>
      </c>
    </row>
    <row r="442" spans="1:56" x14ac:dyDescent="0.25">
      <c r="A442" t="str">
        <f>VLOOKUP(B442,'WQ SOE Site List'!A:B,2,FALSE)</f>
        <v>Waihi River at Winchester</v>
      </c>
      <c r="B442" t="s">
        <v>144</v>
      </c>
      <c r="C442">
        <v>1462077</v>
      </c>
      <c r="D442">
        <v>5106409</v>
      </c>
      <c r="E442" s="1">
        <v>43510</v>
      </c>
      <c r="F442" s="2">
        <v>0.51597222222222217</v>
      </c>
      <c r="I442" t="s">
        <v>104</v>
      </c>
      <c r="J442" t="s">
        <v>67</v>
      </c>
      <c r="K442" t="s">
        <v>68</v>
      </c>
      <c r="L442" t="s">
        <v>81</v>
      </c>
      <c r="M442" t="s">
        <v>74</v>
      </c>
      <c r="N442" t="s">
        <v>90</v>
      </c>
      <c r="O442" t="s">
        <v>92</v>
      </c>
      <c r="U442">
        <v>2</v>
      </c>
      <c r="X442">
        <v>0</v>
      </c>
      <c r="AF442">
        <v>0</v>
      </c>
      <c r="AG442">
        <v>0</v>
      </c>
      <c r="AK442">
        <v>0</v>
      </c>
      <c r="AL442">
        <v>0</v>
      </c>
      <c r="AM442">
        <v>0</v>
      </c>
      <c r="AW442">
        <v>0</v>
      </c>
      <c r="BC442">
        <v>17.600000000000001</v>
      </c>
    </row>
    <row r="443" spans="1:56" x14ac:dyDescent="0.25">
      <c r="A443" t="str">
        <f>VLOOKUP(B443,'WQ SOE Site List'!A:B,2,FALSE)</f>
        <v>Waihi River at Winchester</v>
      </c>
      <c r="B443" t="s">
        <v>144</v>
      </c>
      <c r="C443">
        <v>1462077</v>
      </c>
      <c r="D443">
        <v>5106409</v>
      </c>
      <c r="E443" s="1">
        <v>43518</v>
      </c>
      <c r="F443" s="2">
        <v>0.52777777777777779</v>
      </c>
      <c r="I443" t="s">
        <v>104</v>
      </c>
      <c r="J443" t="s">
        <v>146</v>
      </c>
      <c r="K443" t="s">
        <v>73</v>
      </c>
      <c r="L443" t="s">
        <v>81</v>
      </c>
      <c r="M443" t="s">
        <v>74</v>
      </c>
      <c r="U443">
        <v>5</v>
      </c>
    </row>
    <row r="444" spans="1:56" x14ac:dyDescent="0.25">
      <c r="A444" t="str">
        <f>VLOOKUP(B444,'WQ SOE Site List'!A:B,2,FALSE)</f>
        <v>Waihi River at Winchester</v>
      </c>
      <c r="B444" t="s">
        <v>144</v>
      </c>
      <c r="C444">
        <v>1462077</v>
      </c>
      <c r="D444">
        <v>5106409</v>
      </c>
      <c r="E444" s="1">
        <v>43523</v>
      </c>
      <c r="F444" s="2">
        <v>0.54097222222222219</v>
      </c>
      <c r="I444" t="s">
        <v>104</v>
      </c>
      <c r="J444" t="s">
        <v>67</v>
      </c>
      <c r="K444" t="s">
        <v>68</v>
      </c>
      <c r="L444" t="s">
        <v>81</v>
      </c>
      <c r="M444" t="s">
        <v>74</v>
      </c>
      <c r="N444" t="s">
        <v>90</v>
      </c>
      <c r="O444" t="s">
        <v>92</v>
      </c>
      <c r="U444">
        <v>2</v>
      </c>
      <c r="X444">
        <v>0</v>
      </c>
      <c r="AF444">
        <v>0</v>
      </c>
      <c r="AG444">
        <v>1</v>
      </c>
      <c r="AK444">
        <v>1</v>
      </c>
      <c r="AL444">
        <v>10</v>
      </c>
      <c r="AM444">
        <v>85</v>
      </c>
      <c r="AW444">
        <v>3</v>
      </c>
      <c r="BC444">
        <v>17</v>
      </c>
    </row>
    <row r="445" spans="1:56" x14ac:dyDescent="0.25">
      <c r="A445" t="str">
        <f>VLOOKUP(B445,'WQ SOE Site List'!A:B,2,FALSE)</f>
        <v>Waihi, Waimarie</v>
      </c>
      <c r="B445" t="s">
        <v>147</v>
      </c>
      <c r="C445">
        <v>1452910</v>
      </c>
      <c r="D445">
        <v>5126107</v>
      </c>
      <c r="E445" s="1">
        <v>42754</v>
      </c>
      <c r="F445" s="2">
        <v>0.43611111111111112</v>
      </c>
      <c r="G445" t="s">
        <v>60</v>
      </c>
      <c r="I445" t="s">
        <v>97</v>
      </c>
      <c r="J445" t="s">
        <v>67</v>
      </c>
      <c r="K445" t="s">
        <v>87</v>
      </c>
      <c r="L445" t="s">
        <v>69</v>
      </c>
      <c r="M445" t="s">
        <v>95</v>
      </c>
      <c r="N445" t="s">
        <v>90</v>
      </c>
      <c r="O445" t="s">
        <v>92</v>
      </c>
      <c r="P445" t="s">
        <v>77</v>
      </c>
      <c r="Q445">
        <v>4.8600000000000003</v>
      </c>
      <c r="S445">
        <v>7.89</v>
      </c>
      <c r="V445">
        <v>3</v>
      </c>
      <c r="W445">
        <v>2</v>
      </c>
      <c r="Y445">
        <v>1</v>
      </c>
      <c r="Z445">
        <v>9.42</v>
      </c>
      <c r="AA445">
        <v>97</v>
      </c>
      <c r="AB445">
        <v>1.4E-3</v>
      </c>
      <c r="AC445">
        <v>365</v>
      </c>
      <c r="AE445">
        <v>2</v>
      </c>
      <c r="AH445">
        <v>5</v>
      </c>
      <c r="AI445">
        <v>0</v>
      </c>
      <c r="AJ445">
        <v>0.109</v>
      </c>
      <c r="AN445">
        <v>0</v>
      </c>
      <c r="AO445">
        <v>1</v>
      </c>
      <c r="AP445">
        <v>0</v>
      </c>
      <c r="AQ445">
        <v>0</v>
      </c>
      <c r="AR445">
        <v>50</v>
      </c>
      <c r="AS445">
        <v>15</v>
      </c>
      <c r="AT445">
        <v>2</v>
      </c>
      <c r="AU445">
        <v>15</v>
      </c>
      <c r="AV445">
        <v>85</v>
      </c>
      <c r="AX445">
        <v>5</v>
      </c>
      <c r="AY445">
        <v>0.21</v>
      </c>
      <c r="AZ445">
        <v>6.0000000000000001E-3</v>
      </c>
      <c r="BA445">
        <v>0.9</v>
      </c>
      <c r="BB445">
        <v>0.4</v>
      </c>
      <c r="BC445">
        <v>13.7</v>
      </c>
      <c r="BD445">
        <v>7.25</v>
      </c>
    </row>
    <row r="446" spans="1:56" x14ac:dyDescent="0.25">
      <c r="A446" t="str">
        <f>VLOOKUP(B446,'WQ SOE Site List'!A:B,2,FALSE)</f>
        <v>Waihi, Waimarie</v>
      </c>
      <c r="B446" t="s">
        <v>147</v>
      </c>
      <c r="C446">
        <v>1452910</v>
      </c>
      <c r="D446">
        <v>5126107</v>
      </c>
      <c r="E446" s="1">
        <v>42793</v>
      </c>
      <c r="F446" s="2">
        <v>0.39027777777777778</v>
      </c>
      <c r="G446" t="s">
        <v>60</v>
      </c>
      <c r="I446" t="s">
        <v>97</v>
      </c>
      <c r="J446" t="s">
        <v>67</v>
      </c>
      <c r="K446" t="s">
        <v>68</v>
      </c>
      <c r="L446" t="s">
        <v>69</v>
      </c>
      <c r="M446" t="s">
        <v>95</v>
      </c>
      <c r="N446" t="s">
        <v>90</v>
      </c>
      <c r="O446" t="s">
        <v>92</v>
      </c>
      <c r="P446" t="s">
        <v>77</v>
      </c>
      <c r="Q446">
        <v>7.7</v>
      </c>
      <c r="S446">
        <v>8.6</v>
      </c>
      <c r="V446">
        <v>5</v>
      </c>
      <c r="W446">
        <v>1</v>
      </c>
      <c r="Y446">
        <v>0</v>
      </c>
      <c r="Z446">
        <v>9.93</v>
      </c>
      <c r="AA446">
        <v>98.8</v>
      </c>
      <c r="AB446">
        <v>5.1999999999999998E-3</v>
      </c>
      <c r="AC446">
        <v>54</v>
      </c>
      <c r="AE446">
        <v>2</v>
      </c>
      <c r="AH446">
        <v>5</v>
      </c>
      <c r="AI446">
        <v>0</v>
      </c>
      <c r="AJ446">
        <v>0.121</v>
      </c>
      <c r="AN446">
        <v>0</v>
      </c>
      <c r="AO446">
        <v>1</v>
      </c>
      <c r="AP446">
        <v>0</v>
      </c>
      <c r="AQ446">
        <v>1</v>
      </c>
      <c r="AR446">
        <v>15</v>
      </c>
      <c r="AS446">
        <v>45</v>
      </c>
      <c r="AT446">
        <v>1</v>
      </c>
      <c r="AU446">
        <v>15</v>
      </c>
      <c r="AV446">
        <v>80</v>
      </c>
      <c r="AX446">
        <v>10</v>
      </c>
      <c r="AY446">
        <v>0.2</v>
      </c>
      <c r="AZ446">
        <v>7.0000000000000001E-3</v>
      </c>
      <c r="BA446" t="s">
        <v>96</v>
      </c>
      <c r="BB446">
        <v>0.2</v>
      </c>
      <c r="BC446">
        <v>14.7</v>
      </c>
      <c r="BD446">
        <v>7.36</v>
      </c>
    </row>
    <row r="447" spans="1:56" x14ac:dyDescent="0.25">
      <c r="A447" t="str">
        <f>VLOOKUP(B447,'WQ SOE Site List'!A:B,2,FALSE)</f>
        <v>Waihi, Waimarie</v>
      </c>
      <c r="B447" t="s">
        <v>147</v>
      </c>
      <c r="C447">
        <v>1452910</v>
      </c>
      <c r="D447">
        <v>5126107</v>
      </c>
      <c r="E447" s="1">
        <v>42816</v>
      </c>
      <c r="F447" s="2">
        <v>0.39583333333333331</v>
      </c>
      <c r="G447" t="s">
        <v>60</v>
      </c>
      <c r="I447" t="s">
        <v>97</v>
      </c>
      <c r="J447" t="s">
        <v>62</v>
      </c>
      <c r="K447" t="s">
        <v>102</v>
      </c>
      <c r="N447" t="s">
        <v>93</v>
      </c>
      <c r="O447" t="s">
        <v>92</v>
      </c>
      <c r="P447" t="s">
        <v>77</v>
      </c>
      <c r="Q447">
        <v>4.47</v>
      </c>
      <c r="S447">
        <v>7.47</v>
      </c>
      <c r="V447">
        <v>4</v>
      </c>
      <c r="W447">
        <v>2</v>
      </c>
      <c r="Y447">
        <v>0</v>
      </c>
      <c r="Z447">
        <v>10.61</v>
      </c>
      <c r="AA447">
        <v>100.5</v>
      </c>
      <c r="AB447">
        <v>3.0000000000000001E-3</v>
      </c>
      <c r="AC447">
        <v>166</v>
      </c>
      <c r="AE447">
        <v>5</v>
      </c>
      <c r="AH447">
        <v>10</v>
      </c>
      <c r="AI447">
        <v>0</v>
      </c>
      <c r="AJ447">
        <v>0.152</v>
      </c>
      <c r="AN447">
        <v>0</v>
      </c>
      <c r="AO447">
        <v>1</v>
      </c>
      <c r="AP447">
        <v>0</v>
      </c>
      <c r="AQ447">
        <v>0</v>
      </c>
      <c r="AR447">
        <v>15</v>
      </c>
      <c r="AS447">
        <v>50</v>
      </c>
      <c r="AT447">
        <v>5</v>
      </c>
      <c r="AU447">
        <v>10</v>
      </c>
      <c r="AV447">
        <v>80</v>
      </c>
      <c r="AX447">
        <v>5</v>
      </c>
      <c r="AY447">
        <v>0.25</v>
      </c>
      <c r="AZ447">
        <v>5.0000000000000001E-3</v>
      </c>
      <c r="BA447">
        <v>1.1000000000000001</v>
      </c>
      <c r="BB447">
        <v>0.6</v>
      </c>
      <c r="BC447">
        <v>11.5</v>
      </c>
      <c r="BD447">
        <v>7.52</v>
      </c>
    </row>
    <row r="448" spans="1:56" x14ac:dyDescent="0.25">
      <c r="A448" t="str">
        <f>VLOOKUP(B448,'WQ SOE Site List'!A:B,2,FALSE)</f>
        <v>Waihi, Waimarie</v>
      </c>
      <c r="B448" t="s">
        <v>147</v>
      </c>
      <c r="C448">
        <v>1452910</v>
      </c>
      <c r="D448">
        <v>5126107</v>
      </c>
      <c r="E448" s="1">
        <v>42838</v>
      </c>
      <c r="F448" s="2">
        <v>0.39583333333333331</v>
      </c>
      <c r="G448" t="s">
        <v>60</v>
      </c>
      <c r="I448" t="s">
        <v>97</v>
      </c>
      <c r="J448" t="s">
        <v>62</v>
      </c>
      <c r="K448" t="s">
        <v>63</v>
      </c>
      <c r="N448" t="s">
        <v>64</v>
      </c>
      <c r="O448" t="s">
        <v>88</v>
      </c>
      <c r="P448" t="s">
        <v>77</v>
      </c>
      <c r="Q448">
        <v>1.55</v>
      </c>
      <c r="S448">
        <v>5.29</v>
      </c>
      <c r="V448">
        <v>1</v>
      </c>
      <c r="W448">
        <v>1</v>
      </c>
      <c r="Y448">
        <v>0</v>
      </c>
      <c r="Z448">
        <v>10.97</v>
      </c>
      <c r="AA448">
        <v>100.8</v>
      </c>
      <c r="AB448">
        <v>3.8E-3</v>
      </c>
      <c r="AC448">
        <v>727</v>
      </c>
      <c r="AE448">
        <v>1</v>
      </c>
      <c r="AH448">
        <v>5</v>
      </c>
      <c r="AI448">
        <v>0</v>
      </c>
      <c r="AJ448">
        <v>0.33</v>
      </c>
      <c r="AN448">
        <v>0</v>
      </c>
      <c r="AO448">
        <v>0</v>
      </c>
      <c r="AP448">
        <v>0</v>
      </c>
      <c r="AQ448">
        <v>0</v>
      </c>
      <c r="AR448">
        <v>80</v>
      </c>
      <c r="AS448">
        <v>2</v>
      </c>
      <c r="AT448">
        <v>0</v>
      </c>
      <c r="AU448">
        <v>0</v>
      </c>
      <c r="AV448">
        <v>80</v>
      </c>
      <c r="AX448">
        <v>2</v>
      </c>
      <c r="AY448">
        <v>0.52</v>
      </c>
      <c r="AZ448">
        <v>1.2E-2</v>
      </c>
      <c r="BA448">
        <v>4.0999999999999996</v>
      </c>
      <c r="BB448">
        <v>2.1</v>
      </c>
      <c r="BC448">
        <v>10.1</v>
      </c>
      <c r="BD448">
        <v>7.28</v>
      </c>
    </row>
    <row r="449" spans="1:56" x14ac:dyDescent="0.25">
      <c r="A449" t="str">
        <f>VLOOKUP(B449,'WQ SOE Site List'!A:B,2,FALSE)</f>
        <v>Waihi, Waimarie</v>
      </c>
      <c r="B449" t="s">
        <v>147</v>
      </c>
      <c r="C449">
        <v>1452910</v>
      </c>
      <c r="D449">
        <v>5126107</v>
      </c>
      <c r="E449" s="1">
        <v>42872</v>
      </c>
      <c r="F449" s="2">
        <v>0.43194444444444446</v>
      </c>
      <c r="G449" t="s">
        <v>60</v>
      </c>
      <c r="I449" t="s">
        <v>97</v>
      </c>
      <c r="J449" t="s">
        <v>67</v>
      </c>
      <c r="K449" t="s">
        <v>73</v>
      </c>
      <c r="L449" t="s">
        <v>69</v>
      </c>
      <c r="M449" t="s">
        <v>95</v>
      </c>
      <c r="N449" t="s">
        <v>90</v>
      </c>
      <c r="O449" t="s">
        <v>92</v>
      </c>
      <c r="P449" t="s">
        <v>77</v>
      </c>
      <c r="Q449">
        <v>6.81</v>
      </c>
      <c r="S449">
        <v>7.09</v>
      </c>
      <c r="V449">
        <v>2</v>
      </c>
      <c r="W449">
        <v>1</v>
      </c>
      <c r="Y449">
        <v>0</v>
      </c>
      <c r="Z449">
        <v>12.96</v>
      </c>
      <c r="AA449">
        <v>108</v>
      </c>
      <c r="AB449">
        <v>1.6999999999999999E-3</v>
      </c>
      <c r="AC449">
        <v>34</v>
      </c>
      <c r="AE449">
        <v>2</v>
      </c>
      <c r="AH449">
        <v>2</v>
      </c>
      <c r="AI449">
        <v>0</v>
      </c>
      <c r="AJ449">
        <v>0.157</v>
      </c>
      <c r="AN449">
        <v>1</v>
      </c>
      <c r="AO449">
        <v>10</v>
      </c>
      <c r="AP449">
        <v>0</v>
      </c>
      <c r="AQ449">
        <v>2</v>
      </c>
      <c r="AR449">
        <v>5</v>
      </c>
      <c r="AS449">
        <v>50</v>
      </c>
      <c r="AT449">
        <v>10</v>
      </c>
      <c r="AU449">
        <v>10</v>
      </c>
      <c r="AV449">
        <v>85</v>
      </c>
      <c r="AX449">
        <v>10</v>
      </c>
      <c r="AY449">
        <v>0.193</v>
      </c>
      <c r="AZ449" t="s">
        <v>83</v>
      </c>
      <c r="BA449" t="s">
        <v>96</v>
      </c>
      <c r="BB449">
        <v>0.4</v>
      </c>
      <c r="BC449">
        <v>6</v>
      </c>
      <c r="BD449">
        <v>8.2100000000000009</v>
      </c>
    </row>
    <row r="450" spans="1:56" x14ac:dyDescent="0.25">
      <c r="A450" t="str">
        <f>VLOOKUP(B450,'WQ SOE Site List'!A:B,2,FALSE)</f>
        <v>Waihi, Waimarie</v>
      </c>
      <c r="B450" t="s">
        <v>147</v>
      </c>
      <c r="C450">
        <v>1452910</v>
      </c>
      <c r="D450">
        <v>5126107</v>
      </c>
      <c r="E450" s="1">
        <v>42900</v>
      </c>
      <c r="F450" s="2">
        <v>0.43124999999999997</v>
      </c>
      <c r="G450" t="s">
        <v>60</v>
      </c>
      <c r="I450" t="s">
        <v>97</v>
      </c>
      <c r="J450" t="s">
        <v>67</v>
      </c>
      <c r="K450" t="s">
        <v>73</v>
      </c>
      <c r="L450" t="s">
        <v>69</v>
      </c>
      <c r="M450" t="s">
        <v>95</v>
      </c>
      <c r="N450" t="s">
        <v>90</v>
      </c>
      <c r="O450" t="s">
        <v>92</v>
      </c>
      <c r="P450" t="s">
        <v>77</v>
      </c>
      <c r="Q450">
        <v>6.54</v>
      </c>
      <c r="S450">
        <v>7.12</v>
      </c>
      <c r="V450">
        <v>2</v>
      </c>
      <c r="W450">
        <v>1</v>
      </c>
      <c r="Y450">
        <v>0</v>
      </c>
      <c r="Z450">
        <v>13.21</v>
      </c>
      <c r="AA450">
        <v>102.2</v>
      </c>
      <c r="AB450">
        <v>1.9E-3</v>
      </c>
      <c r="AC450">
        <v>18</v>
      </c>
      <c r="AE450">
        <v>2</v>
      </c>
      <c r="AH450">
        <v>2</v>
      </c>
      <c r="AI450">
        <v>0</v>
      </c>
      <c r="AJ450">
        <v>0.18099999999999999</v>
      </c>
      <c r="AN450">
        <v>1</v>
      </c>
      <c r="AO450">
        <v>15</v>
      </c>
      <c r="AP450">
        <v>0</v>
      </c>
      <c r="AQ450">
        <v>5</v>
      </c>
      <c r="AR450">
        <v>1</v>
      </c>
      <c r="AS450">
        <v>30</v>
      </c>
      <c r="AT450">
        <v>30</v>
      </c>
      <c r="AU450">
        <v>10</v>
      </c>
      <c r="AV450">
        <v>90</v>
      </c>
      <c r="AX450">
        <v>5</v>
      </c>
      <c r="AY450">
        <v>0.23</v>
      </c>
      <c r="AZ450" t="s">
        <v>83</v>
      </c>
      <c r="BA450">
        <v>1.5</v>
      </c>
      <c r="BB450">
        <v>0.1</v>
      </c>
      <c r="BC450">
        <v>3.4</v>
      </c>
      <c r="BD450">
        <v>8.02</v>
      </c>
    </row>
    <row r="451" spans="1:56" x14ac:dyDescent="0.25">
      <c r="A451" t="str">
        <f>VLOOKUP(B451,'WQ SOE Site List'!A:B,2,FALSE)</f>
        <v>Waihi, Waimarie</v>
      </c>
      <c r="B451" t="s">
        <v>147</v>
      </c>
      <c r="C451">
        <v>1452910</v>
      </c>
      <c r="D451">
        <v>5126107</v>
      </c>
      <c r="E451" s="1">
        <v>42926</v>
      </c>
      <c r="F451" s="2">
        <v>0.4458333333333333</v>
      </c>
      <c r="G451" t="s">
        <v>60</v>
      </c>
      <c r="I451" t="s">
        <v>97</v>
      </c>
      <c r="J451" t="s">
        <v>67</v>
      </c>
      <c r="K451" t="s">
        <v>68</v>
      </c>
      <c r="L451" t="s">
        <v>69</v>
      </c>
      <c r="M451" t="s">
        <v>95</v>
      </c>
      <c r="N451" t="s">
        <v>90</v>
      </c>
      <c r="O451" t="s">
        <v>92</v>
      </c>
      <c r="P451" t="s">
        <v>77</v>
      </c>
      <c r="Q451">
        <v>9.35</v>
      </c>
      <c r="S451">
        <v>6.88</v>
      </c>
      <c r="V451">
        <v>0</v>
      </c>
      <c r="W451">
        <v>0</v>
      </c>
      <c r="Y451">
        <v>0</v>
      </c>
      <c r="Z451">
        <v>13.34</v>
      </c>
      <c r="AA451">
        <v>100.6</v>
      </c>
      <c r="AB451">
        <v>2.5000000000000001E-3</v>
      </c>
      <c r="AC451">
        <v>17</v>
      </c>
      <c r="AE451">
        <v>2</v>
      </c>
      <c r="AH451">
        <v>2</v>
      </c>
      <c r="AI451">
        <v>2</v>
      </c>
      <c r="AJ451">
        <v>0.35</v>
      </c>
      <c r="AN451">
        <v>0</v>
      </c>
      <c r="AO451">
        <v>10</v>
      </c>
      <c r="AP451">
        <v>0</v>
      </c>
      <c r="AQ451">
        <v>10</v>
      </c>
      <c r="AR451">
        <v>2</v>
      </c>
      <c r="AS451">
        <v>50</v>
      </c>
      <c r="AT451">
        <v>5</v>
      </c>
      <c r="AU451">
        <v>5</v>
      </c>
      <c r="AV451">
        <v>80</v>
      </c>
      <c r="AX451">
        <v>10</v>
      </c>
      <c r="AY451">
        <v>0.41</v>
      </c>
      <c r="AZ451" t="s">
        <v>83</v>
      </c>
      <c r="BA451" t="s">
        <v>103</v>
      </c>
      <c r="BB451">
        <v>0.2</v>
      </c>
      <c r="BC451">
        <v>2.2000000000000002</v>
      </c>
      <c r="BD451">
        <v>7.82</v>
      </c>
    </row>
    <row r="452" spans="1:56" x14ac:dyDescent="0.25">
      <c r="A452" t="str">
        <f>VLOOKUP(B452,'WQ SOE Site List'!A:B,2,FALSE)</f>
        <v>Waihi, Waimarie</v>
      </c>
      <c r="B452" t="s">
        <v>147</v>
      </c>
      <c r="C452">
        <v>1452910</v>
      </c>
      <c r="D452">
        <v>5126107</v>
      </c>
      <c r="E452" s="1">
        <v>42972</v>
      </c>
      <c r="F452" s="2">
        <v>0.50694444444444442</v>
      </c>
      <c r="G452" t="s">
        <v>60</v>
      </c>
      <c r="I452" t="s">
        <v>97</v>
      </c>
      <c r="J452" t="s">
        <v>62</v>
      </c>
      <c r="K452" t="s">
        <v>76</v>
      </c>
      <c r="N452" t="s">
        <v>93</v>
      </c>
      <c r="O452" t="s">
        <v>92</v>
      </c>
      <c r="P452" t="s">
        <v>77</v>
      </c>
      <c r="Q452">
        <v>5.5</v>
      </c>
      <c r="S452">
        <v>5.84</v>
      </c>
      <c r="V452">
        <v>0</v>
      </c>
      <c r="W452">
        <v>0</v>
      </c>
      <c r="Y452">
        <v>0</v>
      </c>
      <c r="Z452">
        <v>12.29</v>
      </c>
      <c r="AA452">
        <v>100.9</v>
      </c>
      <c r="AB452">
        <v>3.8999999999999998E-3</v>
      </c>
      <c r="AC452">
        <v>6</v>
      </c>
      <c r="AE452">
        <v>0</v>
      </c>
      <c r="AH452">
        <v>0</v>
      </c>
      <c r="AI452">
        <v>0</v>
      </c>
      <c r="AJ452">
        <v>0.37</v>
      </c>
      <c r="AN452">
        <v>0</v>
      </c>
      <c r="AO452">
        <v>0</v>
      </c>
      <c r="AP452">
        <v>0</v>
      </c>
      <c r="AQ452">
        <v>0</v>
      </c>
      <c r="AR452">
        <v>20</v>
      </c>
      <c r="AS452">
        <v>0</v>
      </c>
      <c r="AT452">
        <v>0</v>
      </c>
      <c r="AU452">
        <v>0</v>
      </c>
      <c r="AV452">
        <v>20</v>
      </c>
      <c r="AX452">
        <v>5</v>
      </c>
      <c r="AY452">
        <v>0.43</v>
      </c>
      <c r="AZ452">
        <v>4.0000000000000001E-3</v>
      </c>
      <c r="BA452" t="s">
        <v>103</v>
      </c>
      <c r="BB452">
        <v>0.3</v>
      </c>
      <c r="BC452">
        <v>6</v>
      </c>
      <c r="BD452">
        <v>7.58</v>
      </c>
    </row>
    <row r="453" spans="1:56" x14ac:dyDescent="0.25">
      <c r="A453" t="str">
        <f>VLOOKUP(B453,'WQ SOE Site List'!A:B,2,FALSE)</f>
        <v>Waihi, Waimarie</v>
      </c>
      <c r="B453" t="s">
        <v>147</v>
      </c>
      <c r="C453">
        <v>1452910</v>
      </c>
      <c r="D453">
        <v>5126107</v>
      </c>
      <c r="E453" s="1">
        <v>42996</v>
      </c>
      <c r="F453" s="2">
        <v>0.43958333333333338</v>
      </c>
      <c r="G453" t="s">
        <v>60</v>
      </c>
      <c r="I453" t="s">
        <v>97</v>
      </c>
      <c r="J453" t="s">
        <v>86</v>
      </c>
      <c r="K453" t="s">
        <v>73</v>
      </c>
      <c r="L453" t="s">
        <v>69</v>
      </c>
      <c r="M453" t="s">
        <v>95</v>
      </c>
      <c r="N453" t="s">
        <v>90</v>
      </c>
      <c r="O453" t="s">
        <v>92</v>
      </c>
      <c r="P453" t="s">
        <v>77</v>
      </c>
      <c r="Q453">
        <v>5.45</v>
      </c>
      <c r="S453">
        <v>7.39</v>
      </c>
      <c r="V453">
        <v>0</v>
      </c>
      <c r="W453">
        <v>0</v>
      </c>
      <c r="Y453">
        <v>0</v>
      </c>
      <c r="Z453">
        <v>12.7</v>
      </c>
      <c r="AA453">
        <v>110.3</v>
      </c>
      <c r="AB453">
        <v>2.8E-3</v>
      </c>
      <c r="AC453">
        <v>48</v>
      </c>
      <c r="AE453">
        <v>0</v>
      </c>
      <c r="AH453">
        <v>0</v>
      </c>
      <c r="AI453">
        <v>0</v>
      </c>
      <c r="AJ453">
        <v>0.16900000000000001</v>
      </c>
      <c r="AN453">
        <v>0</v>
      </c>
      <c r="AO453">
        <v>2</v>
      </c>
      <c r="AP453">
        <v>0</v>
      </c>
      <c r="AQ453">
        <v>2</v>
      </c>
      <c r="AR453">
        <v>65</v>
      </c>
      <c r="AS453">
        <v>0</v>
      </c>
      <c r="AT453">
        <v>0</v>
      </c>
      <c r="AU453">
        <v>5</v>
      </c>
      <c r="AV453">
        <v>75</v>
      </c>
      <c r="AX453">
        <v>5</v>
      </c>
      <c r="AY453">
        <v>0.2</v>
      </c>
      <c r="AZ453">
        <v>6.0000000000000001E-3</v>
      </c>
      <c r="BA453">
        <v>0.9</v>
      </c>
      <c r="BB453">
        <v>0.4</v>
      </c>
      <c r="BC453">
        <v>7.3</v>
      </c>
      <c r="BD453">
        <v>7.61</v>
      </c>
    </row>
    <row r="454" spans="1:56" x14ac:dyDescent="0.25">
      <c r="A454" t="str">
        <f>VLOOKUP(B454,'WQ SOE Site List'!A:B,2,FALSE)</f>
        <v>Waihi, Waimarie</v>
      </c>
      <c r="B454" t="s">
        <v>147</v>
      </c>
      <c r="C454">
        <v>1452910</v>
      </c>
      <c r="D454">
        <v>5126107</v>
      </c>
      <c r="E454" s="1">
        <v>43021</v>
      </c>
      <c r="F454" s="2">
        <v>0.42708333333333331</v>
      </c>
      <c r="G454" t="s">
        <v>60</v>
      </c>
      <c r="I454" t="s">
        <v>97</v>
      </c>
      <c r="J454" t="s">
        <v>62</v>
      </c>
      <c r="K454" t="s">
        <v>76</v>
      </c>
      <c r="N454" t="s">
        <v>93</v>
      </c>
      <c r="O454" t="s">
        <v>92</v>
      </c>
      <c r="P454" t="s">
        <v>77</v>
      </c>
      <c r="Q454">
        <v>5.03</v>
      </c>
      <c r="S454">
        <v>5.91</v>
      </c>
      <c r="V454">
        <v>0</v>
      </c>
      <c r="W454">
        <v>0</v>
      </c>
      <c r="Y454">
        <v>0</v>
      </c>
      <c r="Z454">
        <v>10.83</v>
      </c>
      <c r="AA454">
        <v>98.2</v>
      </c>
      <c r="AB454">
        <v>1.2500000000000001E-2</v>
      </c>
      <c r="AC454">
        <v>36</v>
      </c>
      <c r="AE454">
        <v>1</v>
      </c>
      <c r="AH454">
        <v>1</v>
      </c>
      <c r="AI454">
        <v>0</v>
      </c>
      <c r="AJ454">
        <v>0.41</v>
      </c>
      <c r="AN454">
        <v>0</v>
      </c>
      <c r="AO454">
        <v>0</v>
      </c>
      <c r="AP454">
        <v>0</v>
      </c>
      <c r="AQ454">
        <v>0</v>
      </c>
      <c r="AR454">
        <v>65</v>
      </c>
      <c r="AS454">
        <v>1</v>
      </c>
      <c r="AT454">
        <v>2</v>
      </c>
      <c r="AU454">
        <v>5</v>
      </c>
      <c r="AV454">
        <v>75</v>
      </c>
      <c r="AX454">
        <v>5</v>
      </c>
      <c r="AY454">
        <v>0.45</v>
      </c>
      <c r="AZ454">
        <v>1.4E-2</v>
      </c>
      <c r="BA454">
        <v>1</v>
      </c>
      <c r="BB454">
        <v>0.7</v>
      </c>
      <c r="BC454">
        <v>9</v>
      </c>
      <c r="BD454">
        <v>7.45</v>
      </c>
    </row>
    <row r="455" spans="1:56" x14ac:dyDescent="0.25">
      <c r="A455" t="str">
        <f>VLOOKUP(B455,'WQ SOE Site List'!A:B,2,FALSE)</f>
        <v>Waihi, Waimarie</v>
      </c>
      <c r="B455" t="s">
        <v>147</v>
      </c>
      <c r="C455">
        <v>1452910</v>
      </c>
      <c r="D455">
        <v>5126107</v>
      </c>
      <c r="E455" s="1">
        <v>43054</v>
      </c>
      <c r="F455" s="2">
        <v>0.41666666666666669</v>
      </c>
      <c r="G455" t="s">
        <v>80</v>
      </c>
      <c r="I455" t="s">
        <v>97</v>
      </c>
      <c r="J455" t="s">
        <v>67</v>
      </c>
      <c r="K455" t="s">
        <v>68</v>
      </c>
      <c r="L455" t="s">
        <v>81</v>
      </c>
      <c r="M455" t="s">
        <v>95</v>
      </c>
      <c r="N455" t="s">
        <v>90</v>
      </c>
      <c r="O455" t="s">
        <v>92</v>
      </c>
      <c r="P455">
        <v>1.6E-2</v>
      </c>
      <c r="Q455">
        <v>7.1</v>
      </c>
      <c r="S455">
        <v>7</v>
      </c>
      <c r="V455">
        <v>1</v>
      </c>
      <c r="W455">
        <v>1</v>
      </c>
      <c r="Y455">
        <v>1</v>
      </c>
      <c r="Z455">
        <v>10.18</v>
      </c>
      <c r="AA455">
        <v>98.7</v>
      </c>
      <c r="AB455">
        <v>4.3E-3</v>
      </c>
      <c r="AC455">
        <v>10</v>
      </c>
      <c r="AE455">
        <v>1</v>
      </c>
      <c r="AH455">
        <v>1</v>
      </c>
      <c r="AI455">
        <v>0</v>
      </c>
      <c r="AJ455">
        <v>0.11700000000000001</v>
      </c>
      <c r="AN455">
        <v>0</v>
      </c>
      <c r="AO455">
        <v>0</v>
      </c>
      <c r="AP455">
        <v>0</v>
      </c>
      <c r="AQ455">
        <v>0</v>
      </c>
      <c r="AR455">
        <v>50</v>
      </c>
      <c r="AS455">
        <v>2</v>
      </c>
      <c r="AT455">
        <v>2</v>
      </c>
      <c r="AU455">
        <v>10</v>
      </c>
      <c r="AV455">
        <v>75</v>
      </c>
      <c r="AX455">
        <v>15</v>
      </c>
      <c r="AY455">
        <v>0.17</v>
      </c>
      <c r="AZ455" t="s">
        <v>83</v>
      </c>
      <c r="BA455" t="s">
        <v>96</v>
      </c>
      <c r="BB455">
        <v>0.3</v>
      </c>
      <c r="BC455">
        <v>13.1</v>
      </c>
      <c r="BD455">
        <v>7.66</v>
      </c>
    </row>
    <row r="456" spans="1:56" x14ac:dyDescent="0.25">
      <c r="A456" t="str">
        <f>VLOOKUP(B456,'WQ SOE Site List'!A:B,2,FALSE)</f>
        <v>Waihi, Waimarie</v>
      </c>
      <c r="B456" t="s">
        <v>147</v>
      </c>
      <c r="C456">
        <v>1452910</v>
      </c>
      <c r="D456">
        <v>5126107</v>
      </c>
      <c r="E456" s="1">
        <v>43088</v>
      </c>
      <c r="F456" s="2">
        <v>0.39999999999999997</v>
      </c>
      <c r="G456" t="s">
        <v>80</v>
      </c>
      <c r="I456" t="s">
        <v>97</v>
      </c>
      <c r="J456" t="s">
        <v>67</v>
      </c>
      <c r="K456" t="s">
        <v>73</v>
      </c>
      <c r="L456" t="s">
        <v>81</v>
      </c>
      <c r="M456" t="s">
        <v>95</v>
      </c>
      <c r="N456" t="s">
        <v>90</v>
      </c>
      <c r="O456" t="s">
        <v>92</v>
      </c>
      <c r="P456" t="s">
        <v>77</v>
      </c>
      <c r="Q456">
        <v>6.8</v>
      </c>
      <c r="S456">
        <v>7.49</v>
      </c>
      <c r="V456">
        <v>3</v>
      </c>
      <c r="W456">
        <v>1</v>
      </c>
      <c r="Y456">
        <v>0</v>
      </c>
      <c r="Z456">
        <v>8.99</v>
      </c>
      <c r="AA456">
        <v>92.6</v>
      </c>
      <c r="AB456">
        <v>2.8999999999999998E-3</v>
      </c>
      <c r="AC456">
        <v>93</v>
      </c>
      <c r="AE456">
        <v>1</v>
      </c>
      <c r="AH456">
        <v>2</v>
      </c>
      <c r="AI456">
        <v>0</v>
      </c>
      <c r="AJ456">
        <v>0.13</v>
      </c>
      <c r="AN456">
        <v>1</v>
      </c>
      <c r="AO456">
        <v>0</v>
      </c>
      <c r="AP456">
        <v>1</v>
      </c>
      <c r="AQ456">
        <v>0</v>
      </c>
      <c r="AR456">
        <v>65</v>
      </c>
      <c r="AS456">
        <v>5</v>
      </c>
      <c r="AT456">
        <v>1</v>
      </c>
      <c r="AU456">
        <v>10</v>
      </c>
      <c r="AV456">
        <v>85</v>
      </c>
      <c r="AX456">
        <v>10</v>
      </c>
      <c r="AY456">
        <v>0.2</v>
      </c>
      <c r="AZ456">
        <v>7.0000000000000001E-3</v>
      </c>
      <c r="BA456" t="s">
        <v>103</v>
      </c>
      <c r="BB456">
        <v>0.3</v>
      </c>
      <c r="BC456">
        <v>14.4</v>
      </c>
      <c r="BD456">
        <v>7.56</v>
      </c>
    </row>
    <row r="457" spans="1:56" x14ac:dyDescent="0.25">
      <c r="A457" t="str">
        <f>VLOOKUP(B457,'WQ SOE Site List'!A:B,2,FALSE)</f>
        <v>Waihi, Waimarie</v>
      </c>
      <c r="B457" t="s">
        <v>147</v>
      </c>
      <c r="C457">
        <v>1452910</v>
      </c>
      <c r="D457">
        <v>5126107</v>
      </c>
      <c r="E457" s="1">
        <v>43118</v>
      </c>
      <c r="F457" s="2">
        <v>0.39374999999999999</v>
      </c>
      <c r="G457" t="s">
        <v>80</v>
      </c>
      <c r="I457" t="s">
        <v>97</v>
      </c>
      <c r="J457" t="s">
        <v>67</v>
      </c>
      <c r="K457" t="s">
        <v>68</v>
      </c>
      <c r="L457" t="s">
        <v>81</v>
      </c>
      <c r="M457" t="s">
        <v>95</v>
      </c>
      <c r="N457" t="s">
        <v>90</v>
      </c>
      <c r="O457" t="s">
        <v>92</v>
      </c>
      <c r="P457" t="s">
        <v>77</v>
      </c>
      <c r="Q457">
        <v>7.45</v>
      </c>
      <c r="S457">
        <v>6.72</v>
      </c>
      <c r="V457">
        <v>3</v>
      </c>
      <c r="W457">
        <v>2</v>
      </c>
      <c r="Y457">
        <v>0</v>
      </c>
      <c r="Z457">
        <v>9.5299999999999994</v>
      </c>
      <c r="AA457">
        <v>100.8</v>
      </c>
      <c r="AB457">
        <v>3.0000000000000001E-3</v>
      </c>
      <c r="AC457">
        <v>308</v>
      </c>
      <c r="AE457">
        <v>2</v>
      </c>
      <c r="AH457">
        <v>2</v>
      </c>
      <c r="AI457">
        <v>0</v>
      </c>
      <c r="AJ457">
        <v>0.24</v>
      </c>
      <c r="AN457">
        <v>0</v>
      </c>
      <c r="AO457">
        <v>0</v>
      </c>
      <c r="AP457">
        <v>0</v>
      </c>
      <c r="AQ457">
        <v>0</v>
      </c>
      <c r="AR457">
        <v>50</v>
      </c>
      <c r="AS457">
        <v>10</v>
      </c>
      <c r="AT457">
        <v>2</v>
      </c>
      <c r="AU457">
        <v>10</v>
      </c>
      <c r="AV457">
        <v>70</v>
      </c>
      <c r="AX457">
        <v>15</v>
      </c>
      <c r="AY457">
        <v>0.32</v>
      </c>
      <c r="AZ457" t="s">
        <v>83</v>
      </c>
      <c r="BA457" t="s">
        <v>96</v>
      </c>
      <c r="BB457">
        <v>0.2</v>
      </c>
      <c r="BC457">
        <v>16.399999999999999</v>
      </c>
      <c r="BD457">
        <v>7.19</v>
      </c>
    </row>
    <row r="458" spans="1:56" x14ac:dyDescent="0.25">
      <c r="A458" t="str">
        <f>VLOOKUP(B458,'WQ SOE Site List'!A:B,2,FALSE)</f>
        <v>Waihi, Waimarie</v>
      </c>
      <c r="B458" t="s">
        <v>147</v>
      </c>
      <c r="C458">
        <v>1452910</v>
      </c>
      <c r="D458">
        <v>5126107</v>
      </c>
      <c r="E458" s="1">
        <v>43153</v>
      </c>
      <c r="F458" s="2">
        <v>0.37777777777777777</v>
      </c>
      <c r="G458" t="s">
        <v>80</v>
      </c>
      <c r="I458" t="s">
        <v>97</v>
      </c>
      <c r="J458" t="s">
        <v>69</v>
      </c>
      <c r="K458" t="s">
        <v>109</v>
      </c>
      <c r="L458" t="s">
        <v>69</v>
      </c>
      <c r="M458" t="s">
        <v>148</v>
      </c>
      <c r="N458" t="s">
        <v>82</v>
      </c>
      <c r="O458" t="s">
        <v>100</v>
      </c>
      <c r="P458" t="s">
        <v>77</v>
      </c>
      <c r="S458">
        <v>5.03</v>
      </c>
      <c r="Z458">
        <v>10.77</v>
      </c>
      <c r="AA458">
        <v>99.5</v>
      </c>
      <c r="AB458">
        <v>7.6E-3</v>
      </c>
      <c r="AC458">
        <v>248</v>
      </c>
      <c r="AJ458">
        <v>0.66</v>
      </c>
      <c r="AY458">
        <v>0.77</v>
      </c>
      <c r="AZ458">
        <v>1.7999999999999999E-2</v>
      </c>
      <c r="BA458">
        <v>4.8</v>
      </c>
      <c r="BB458">
        <v>3.2</v>
      </c>
      <c r="BC458">
        <v>10.3</v>
      </c>
      <c r="BD458">
        <v>6.94</v>
      </c>
    </row>
    <row r="459" spans="1:56" x14ac:dyDescent="0.25">
      <c r="A459" t="str">
        <f>VLOOKUP(B459,'WQ SOE Site List'!A:B,2,FALSE)</f>
        <v>Waihi, Waimarie</v>
      </c>
      <c r="B459" t="s">
        <v>147</v>
      </c>
      <c r="C459">
        <v>1452910</v>
      </c>
      <c r="D459">
        <v>5126107</v>
      </c>
      <c r="E459" s="1">
        <v>43175</v>
      </c>
      <c r="F459" s="2">
        <v>0.3527777777777778</v>
      </c>
      <c r="G459" t="s">
        <v>80</v>
      </c>
      <c r="I459" t="s">
        <v>97</v>
      </c>
      <c r="J459" t="s">
        <v>67</v>
      </c>
      <c r="K459" t="s">
        <v>68</v>
      </c>
      <c r="L459" t="s">
        <v>81</v>
      </c>
      <c r="M459" t="s">
        <v>95</v>
      </c>
      <c r="N459" t="s">
        <v>90</v>
      </c>
      <c r="O459" t="s">
        <v>92</v>
      </c>
      <c r="P459" t="s">
        <v>77</v>
      </c>
      <c r="Q459">
        <v>8.4</v>
      </c>
      <c r="S459">
        <v>6.66</v>
      </c>
      <c r="V459">
        <v>1</v>
      </c>
      <c r="W459">
        <v>2</v>
      </c>
      <c r="Y459">
        <v>0</v>
      </c>
      <c r="Z459">
        <v>10.59</v>
      </c>
      <c r="AA459">
        <v>100.5</v>
      </c>
      <c r="AB459">
        <v>5.0000000000000001E-3</v>
      </c>
      <c r="AC459">
        <v>57</v>
      </c>
      <c r="AE459">
        <v>0</v>
      </c>
      <c r="AH459">
        <v>0</v>
      </c>
      <c r="AI459">
        <v>0</v>
      </c>
      <c r="AJ459">
        <v>0.33</v>
      </c>
      <c r="AN459">
        <v>0</v>
      </c>
      <c r="AO459">
        <v>0</v>
      </c>
      <c r="AP459">
        <v>0</v>
      </c>
      <c r="AQ459">
        <v>0</v>
      </c>
      <c r="AR459">
        <v>15</v>
      </c>
      <c r="AS459">
        <v>10</v>
      </c>
      <c r="AT459">
        <v>0</v>
      </c>
      <c r="AU459">
        <v>0</v>
      </c>
      <c r="AV459">
        <v>25</v>
      </c>
      <c r="AX459">
        <v>10</v>
      </c>
      <c r="AY459">
        <v>0.4</v>
      </c>
      <c r="AZ459">
        <v>5.0000000000000001E-3</v>
      </c>
      <c r="BA459" t="s">
        <v>96</v>
      </c>
      <c r="BB459">
        <v>0.5</v>
      </c>
      <c r="BC459">
        <v>11.1</v>
      </c>
      <c r="BD459">
        <v>6.84</v>
      </c>
    </row>
    <row r="460" spans="1:56" x14ac:dyDescent="0.25">
      <c r="A460" t="str">
        <f>VLOOKUP(B460,'WQ SOE Site List'!A:B,2,FALSE)</f>
        <v>Waihi, Waimarie</v>
      </c>
      <c r="B460" t="s">
        <v>147</v>
      </c>
      <c r="C460">
        <v>1452910</v>
      </c>
      <c r="D460">
        <v>5126107</v>
      </c>
      <c r="E460" s="1">
        <v>43206</v>
      </c>
      <c r="F460" s="2">
        <v>0.45208333333333334</v>
      </c>
      <c r="G460" t="s">
        <v>80</v>
      </c>
      <c r="I460" t="s">
        <v>97</v>
      </c>
      <c r="J460" t="s">
        <v>67</v>
      </c>
      <c r="K460" t="s">
        <v>73</v>
      </c>
      <c r="L460" t="s">
        <v>81</v>
      </c>
      <c r="M460" t="s">
        <v>95</v>
      </c>
      <c r="N460" t="s">
        <v>90</v>
      </c>
      <c r="O460" t="s">
        <v>92</v>
      </c>
      <c r="P460" t="s">
        <v>77</v>
      </c>
      <c r="Q460">
        <v>6.75</v>
      </c>
      <c r="S460">
        <v>6.52</v>
      </c>
      <c r="V460">
        <v>1</v>
      </c>
      <c r="W460">
        <v>1</v>
      </c>
      <c r="Y460">
        <v>0</v>
      </c>
      <c r="Z460">
        <v>11.53</v>
      </c>
      <c r="AA460">
        <v>103.3</v>
      </c>
      <c r="AB460">
        <v>4.0000000000000001E-3</v>
      </c>
      <c r="AC460">
        <v>77</v>
      </c>
      <c r="AE460">
        <v>0</v>
      </c>
      <c r="AH460">
        <v>0</v>
      </c>
      <c r="AI460">
        <v>0</v>
      </c>
      <c r="AJ460">
        <v>0.11600000000000001</v>
      </c>
      <c r="AN460">
        <v>1</v>
      </c>
      <c r="AO460">
        <v>2</v>
      </c>
      <c r="AP460">
        <v>1</v>
      </c>
      <c r="AQ460">
        <v>0</v>
      </c>
      <c r="AR460">
        <v>30</v>
      </c>
      <c r="AS460">
        <v>50</v>
      </c>
      <c r="AT460">
        <v>5</v>
      </c>
      <c r="AU460">
        <v>0</v>
      </c>
      <c r="AV460">
        <v>90</v>
      </c>
      <c r="AX460">
        <v>5</v>
      </c>
      <c r="AY460">
        <v>0.17100000000000001</v>
      </c>
      <c r="AZ460" t="s">
        <v>83</v>
      </c>
      <c r="BA460" t="s">
        <v>96</v>
      </c>
      <c r="BB460">
        <v>0.3</v>
      </c>
      <c r="BC460">
        <v>8.3000000000000007</v>
      </c>
      <c r="BD460">
        <v>7.39</v>
      </c>
    </row>
    <row r="461" spans="1:56" x14ac:dyDescent="0.25">
      <c r="A461" t="str">
        <f>VLOOKUP(B461,'WQ SOE Site List'!A:B,2,FALSE)</f>
        <v>Waihi, Waimarie</v>
      </c>
      <c r="B461" t="s">
        <v>147</v>
      </c>
      <c r="C461">
        <v>1452910</v>
      </c>
      <c r="D461">
        <v>5126107</v>
      </c>
      <c r="E461" s="1">
        <v>43236</v>
      </c>
      <c r="F461" s="2">
        <v>0.44513888888888892</v>
      </c>
      <c r="G461" t="s">
        <v>80</v>
      </c>
      <c r="I461" t="s">
        <v>97</v>
      </c>
      <c r="J461" t="s">
        <v>67</v>
      </c>
      <c r="K461" t="s">
        <v>68</v>
      </c>
      <c r="L461" t="s">
        <v>81</v>
      </c>
      <c r="M461" t="s">
        <v>95</v>
      </c>
      <c r="N461" t="s">
        <v>90</v>
      </c>
      <c r="O461" t="s">
        <v>92</v>
      </c>
      <c r="P461" t="s">
        <v>77</v>
      </c>
      <c r="Q461">
        <v>11.9</v>
      </c>
      <c r="S461">
        <v>6.89</v>
      </c>
      <c r="V461">
        <v>0</v>
      </c>
      <c r="W461">
        <v>0</v>
      </c>
      <c r="Y461">
        <v>0</v>
      </c>
      <c r="Z461">
        <v>11.5</v>
      </c>
      <c r="AA461">
        <v>98.5</v>
      </c>
      <c r="AB461" t="s">
        <v>75</v>
      </c>
      <c r="AC461">
        <v>21</v>
      </c>
      <c r="AE461">
        <v>0</v>
      </c>
      <c r="AH461">
        <v>0</v>
      </c>
      <c r="AI461">
        <v>0</v>
      </c>
      <c r="AJ461">
        <v>0.28000000000000003</v>
      </c>
      <c r="AN461">
        <v>0</v>
      </c>
      <c r="AO461">
        <v>0</v>
      </c>
      <c r="AP461">
        <v>0</v>
      </c>
      <c r="AQ461">
        <v>0</v>
      </c>
      <c r="AR461">
        <v>3</v>
      </c>
      <c r="AS461">
        <v>5</v>
      </c>
      <c r="AT461">
        <v>2</v>
      </c>
      <c r="AU461">
        <v>0</v>
      </c>
      <c r="AV461">
        <v>10</v>
      </c>
      <c r="AX461">
        <v>2</v>
      </c>
      <c r="AY461">
        <v>0.33</v>
      </c>
      <c r="AZ461">
        <v>8.0000000000000002E-3</v>
      </c>
      <c r="BA461" t="s">
        <v>96</v>
      </c>
      <c r="BB461">
        <v>0.2</v>
      </c>
      <c r="BC461">
        <v>6.9</v>
      </c>
      <c r="BD461">
        <v>7.35</v>
      </c>
    </row>
    <row r="462" spans="1:56" x14ac:dyDescent="0.25">
      <c r="A462" t="str">
        <f>VLOOKUP(B462,'WQ SOE Site List'!A:B,2,FALSE)</f>
        <v>Waihi, Waimarie</v>
      </c>
      <c r="B462" t="s">
        <v>147</v>
      </c>
      <c r="C462">
        <v>1452910</v>
      </c>
      <c r="D462">
        <v>5126107</v>
      </c>
      <c r="E462" s="1">
        <v>43270</v>
      </c>
      <c r="F462" s="2">
        <v>0.46597222222222223</v>
      </c>
      <c r="G462" t="s">
        <v>80</v>
      </c>
      <c r="I462" t="s">
        <v>97</v>
      </c>
      <c r="J462" t="s">
        <v>67</v>
      </c>
      <c r="K462" t="s">
        <v>68</v>
      </c>
      <c r="L462" t="s">
        <v>81</v>
      </c>
      <c r="M462" t="s">
        <v>95</v>
      </c>
      <c r="N462" t="s">
        <v>90</v>
      </c>
      <c r="O462" t="s">
        <v>92</v>
      </c>
      <c r="P462">
        <v>1.4999999999999999E-2</v>
      </c>
      <c r="Q462">
        <v>6.42</v>
      </c>
      <c r="S462">
        <v>6.48</v>
      </c>
      <c r="V462">
        <v>1</v>
      </c>
      <c r="W462">
        <v>1</v>
      </c>
      <c r="Y462">
        <v>0</v>
      </c>
      <c r="Z462">
        <v>13.49</v>
      </c>
      <c r="AA462">
        <v>107.2</v>
      </c>
      <c r="AB462">
        <v>2.8999999999999998E-3</v>
      </c>
      <c r="AC462">
        <v>41</v>
      </c>
      <c r="AE462">
        <v>0</v>
      </c>
      <c r="AH462">
        <v>0</v>
      </c>
      <c r="AI462">
        <v>0</v>
      </c>
      <c r="AJ462">
        <v>0.28000000000000003</v>
      </c>
      <c r="AN462">
        <v>1</v>
      </c>
      <c r="AO462">
        <v>2</v>
      </c>
      <c r="AP462">
        <v>1</v>
      </c>
      <c r="AQ462">
        <v>1</v>
      </c>
      <c r="AR462">
        <v>45</v>
      </c>
      <c r="AS462">
        <v>30</v>
      </c>
      <c r="AT462">
        <v>1</v>
      </c>
      <c r="AU462">
        <v>1</v>
      </c>
      <c r="AV462">
        <v>80</v>
      </c>
      <c r="AX462">
        <v>5</v>
      </c>
      <c r="AY462">
        <v>0.33</v>
      </c>
      <c r="AZ462">
        <v>6.0000000000000001E-3</v>
      </c>
      <c r="BA462" t="s">
        <v>96</v>
      </c>
      <c r="BB462">
        <v>0.2</v>
      </c>
      <c r="BC462">
        <v>4.4000000000000004</v>
      </c>
      <c r="BD462">
        <v>7.45</v>
      </c>
    </row>
    <row r="463" spans="1:56" x14ac:dyDescent="0.25">
      <c r="A463" t="str">
        <f>VLOOKUP(B463,'WQ SOE Site List'!A:B,2,FALSE)</f>
        <v>Waihi, Waimarie</v>
      </c>
      <c r="B463" t="s">
        <v>147</v>
      </c>
      <c r="C463">
        <v>1452910</v>
      </c>
      <c r="D463">
        <v>5126107</v>
      </c>
      <c r="E463" s="1">
        <v>43293</v>
      </c>
      <c r="F463" s="2">
        <v>0.43888888888888888</v>
      </c>
      <c r="G463" t="s">
        <v>80</v>
      </c>
      <c r="I463" t="s">
        <v>97</v>
      </c>
      <c r="J463" t="s">
        <v>67</v>
      </c>
      <c r="K463" t="s">
        <v>68</v>
      </c>
      <c r="L463" t="s">
        <v>81</v>
      </c>
      <c r="M463" t="s">
        <v>95</v>
      </c>
      <c r="N463" t="s">
        <v>90</v>
      </c>
      <c r="O463" t="s">
        <v>92</v>
      </c>
      <c r="P463" t="s">
        <v>77</v>
      </c>
      <c r="Q463" t="s">
        <v>105</v>
      </c>
      <c r="S463">
        <v>7.26</v>
      </c>
      <c r="V463">
        <v>1</v>
      </c>
      <c r="W463">
        <v>1</v>
      </c>
      <c r="Y463">
        <v>0</v>
      </c>
      <c r="Z463">
        <v>13.44</v>
      </c>
      <c r="AA463">
        <v>103.1</v>
      </c>
      <c r="AB463">
        <v>2.3999999999999998E-3</v>
      </c>
      <c r="AC463">
        <v>11</v>
      </c>
      <c r="AE463">
        <v>0</v>
      </c>
      <c r="AH463">
        <v>0</v>
      </c>
      <c r="AI463">
        <v>0</v>
      </c>
      <c r="AJ463">
        <v>0.25</v>
      </c>
      <c r="AN463">
        <v>1</v>
      </c>
      <c r="AO463">
        <v>1</v>
      </c>
      <c r="AP463">
        <v>0</v>
      </c>
      <c r="AQ463">
        <v>3</v>
      </c>
      <c r="AR463">
        <v>50</v>
      </c>
      <c r="AS463">
        <v>25</v>
      </c>
      <c r="AT463">
        <v>1</v>
      </c>
      <c r="AU463">
        <v>0</v>
      </c>
      <c r="AV463">
        <v>80</v>
      </c>
      <c r="AX463">
        <v>2</v>
      </c>
      <c r="AY463">
        <v>0.28000000000000003</v>
      </c>
      <c r="AZ463">
        <v>4.0000000000000001E-3</v>
      </c>
      <c r="BA463" t="s">
        <v>96</v>
      </c>
      <c r="BB463">
        <v>0.3</v>
      </c>
      <c r="BC463">
        <v>3.4</v>
      </c>
      <c r="BD463">
        <v>7.21</v>
      </c>
    </row>
    <row r="464" spans="1:56" x14ac:dyDescent="0.25">
      <c r="A464" t="str">
        <f>VLOOKUP(B464,'WQ SOE Site List'!A:B,2,FALSE)</f>
        <v>Waihi, Waimarie</v>
      </c>
      <c r="B464" t="s">
        <v>147</v>
      </c>
      <c r="C464">
        <v>1452910</v>
      </c>
      <c r="D464">
        <v>5126107</v>
      </c>
      <c r="E464" s="1">
        <v>43320</v>
      </c>
      <c r="F464" s="2">
        <v>0.43402777777777773</v>
      </c>
      <c r="G464" t="s">
        <v>80</v>
      </c>
      <c r="I464" t="s">
        <v>97</v>
      </c>
      <c r="J464" t="s">
        <v>67</v>
      </c>
      <c r="K464" t="s">
        <v>68</v>
      </c>
      <c r="L464" t="s">
        <v>81</v>
      </c>
      <c r="M464" t="s">
        <v>95</v>
      </c>
      <c r="N464" t="s">
        <v>90</v>
      </c>
      <c r="O464" t="s">
        <v>92</v>
      </c>
      <c r="P464" t="s">
        <v>77</v>
      </c>
      <c r="Q464">
        <v>6.7</v>
      </c>
      <c r="S464">
        <v>7.62</v>
      </c>
      <c r="V464">
        <v>0</v>
      </c>
      <c r="W464">
        <v>0</v>
      </c>
      <c r="Y464">
        <v>0</v>
      </c>
      <c r="Z464">
        <v>12.11</v>
      </c>
      <c r="AA464">
        <v>98</v>
      </c>
      <c r="AB464">
        <v>2.0999999999999999E-3</v>
      </c>
      <c r="AC464" t="s">
        <v>119</v>
      </c>
      <c r="AE464">
        <v>0</v>
      </c>
      <c r="AH464">
        <v>0</v>
      </c>
      <c r="AI464">
        <v>0</v>
      </c>
      <c r="AJ464">
        <v>0.17499999999999999</v>
      </c>
      <c r="AN464">
        <v>0</v>
      </c>
      <c r="AO464">
        <v>0</v>
      </c>
      <c r="AP464">
        <v>10</v>
      </c>
      <c r="AQ464">
        <v>0</v>
      </c>
      <c r="AR464">
        <v>50</v>
      </c>
      <c r="AS464">
        <v>20</v>
      </c>
      <c r="AT464">
        <v>10</v>
      </c>
      <c r="AU464">
        <v>0</v>
      </c>
      <c r="AV464">
        <v>90</v>
      </c>
      <c r="AX464">
        <v>5</v>
      </c>
      <c r="AY464">
        <v>0.21</v>
      </c>
      <c r="AZ464" t="s">
        <v>83</v>
      </c>
      <c r="BA464" t="s">
        <v>96</v>
      </c>
      <c r="BB464">
        <v>0.2</v>
      </c>
      <c r="BC464">
        <v>4.5999999999999996</v>
      </c>
      <c r="BD464">
        <v>7</v>
      </c>
    </row>
    <row r="465" spans="1:56" x14ac:dyDescent="0.25">
      <c r="A465" t="str">
        <f>VLOOKUP(B465,'WQ SOE Site List'!A:B,2,FALSE)</f>
        <v>Waihi, Waimarie</v>
      </c>
      <c r="B465" t="s">
        <v>147</v>
      </c>
      <c r="C465">
        <v>1452910</v>
      </c>
      <c r="D465">
        <v>5126107</v>
      </c>
      <c r="E465" s="1">
        <v>43354</v>
      </c>
      <c r="F465" s="2">
        <v>0.43124999999999997</v>
      </c>
      <c r="G465" t="s">
        <v>80</v>
      </c>
      <c r="I465" t="s">
        <v>97</v>
      </c>
      <c r="J465" t="s">
        <v>67</v>
      </c>
      <c r="K465" t="s">
        <v>73</v>
      </c>
      <c r="L465" t="s">
        <v>81</v>
      </c>
      <c r="M465" t="s">
        <v>95</v>
      </c>
      <c r="N465" t="s">
        <v>90</v>
      </c>
      <c r="O465" t="s">
        <v>92</v>
      </c>
      <c r="P465" t="s">
        <v>77</v>
      </c>
      <c r="Q465">
        <v>7.5</v>
      </c>
      <c r="S465">
        <v>6.81</v>
      </c>
      <c r="V465">
        <v>0</v>
      </c>
      <c r="W465">
        <v>0</v>
      </c>
      <c r="Y465">
        <v>0</v>
      </c>
      <c r="Z465">
        <v>11.56</v>
      </c>
      <c r="AA465">
        <v>97</v>
      </c>
      <c r="AB465">
        <v>3.8999999999999998E-3</v>
      </c>
      <c r="AC465">
        <v>1</v>
      </c>
      <c r="AE465">
        <v>0</v>
      </c>
      <c r="AH465">
        <v>0</v>
      </c>
      <c r="AI465">
        <v>0</v>
      </c>
      <c r="AJ465">
        <v>0.24</v>
      </c>
      <c r="AN465">
        <v>0</v>
      </c>
      <c r="AO465">
        <v>0</v>
      </c>
      <c r="AP465">
        <v>0</v>
      </c>
      <c r="AQ465">
        <v>0</v>
      </c>
      <c r="AR465">
        <v>30</v>
      </c>
      <c r="AS465">
        <v>5</v>
      </c>
      <c r="AT465">
        <v>0</v>
      </c>
      <c r="AU465">
        <v>0</v>
      </c>
      <c r="AV465">
        <v>35</v>
      </c>
      <c r="AX465">
        <v>5</v>
      </c>
      <c r="AY465">
        <v>0.25</v>
      </c>
      <c r="AZ465">
        <v>5.0000000000000001E-3</v>
      </c>
      <c r="BA465" t="s">
        <v>96</v>
      </c>
      <c r="BB465">
        <v>0.2</v>
      </c>
      <c r="BC465">
        <v>6.6</v>
      </c>
      <c r="BD465">
        <v>6.88</v>
      </c>
    </row>
    <row r="466" spans="1:56" x14ac:dyDescent="0.25">
      <c r="A466" t="str">
        <f>VLOOKUP(B466,'WQ SOE Site List'!A:B,2,FALSE)</f>
        <v>Waihi, Waimarie</v>
      </c>
      <c r="B466" t="s">
        <v>147</v>
      </c>
      <c r="C466">
        <v>1452910</v>
      </c>
      <c r="D466">
        <v>5126107</v>
      </c>
      <c r="E466" s="1">
        <v>43385</v>
      </c>
      <c r="F466" s="2">
        <v>0.40625</v>
      </c>
      <c r="G466" t="s">
        <v>80</v>
      </c>
      <c r="I466" t="s">
        <v>97</v>
      </c>
      <c r="J466" t="s">
        <v>86</v>
      </c>
      <c r="K466" t="s">
        <v>87</v>
      </c>
      <c r="L466" t="s">
        <v>81</v>
      </c>
      <c r="M466" t="s">
        <v>78</v>
      </c>
      <c r="N466" t="s">
        <v>82</v>
      </c>
      <c r="O466" t="s">
        <v>84</v>
      </c>
      <c r="P466" t="s">
        <v>77</v>
      </c>
      <c r="Q466">
        <v>0.75</v>
      </c>
      <c r="S466">
        <v>6.93</v>
      </c>
      <c r="Z466">
        <v>12.16</v>
      </c>
      <c r="AA466">
        <v>103.9</v>
      </c>
      <c r="AB466">
        <v>6.4999999999999997E-3</v>
      </c>
      <c r="AC466">
        <v>727</v>
      </c>
      <c r="AJ466">
        <v>0.21</v>
      </c>
      <c r="AY466">
        <v>0.31</v>
      </c>
      <c r="AZ466">
        <v>1.2999999999999999E-2</v>
      </c>
      <c r="BA466">
        <v>3.7</v>
      </c>
      <c r="BB466">
        <v>3.6</v>
      </c>
      <c r="BC466">
        <v>7.1</v>
      </c>
      <c r="BD466">
        <v>7.08</v>
      </c>
    </row>
    <row r="467" spans="1:56" x14ac:dyDescent="0.25">
      <c r="A467" t="str">
        <f>VLOOKUP(B467,'WQ SOE Site List'!A:B,2,FALSE)</f>
        <v>Waihi, Waimarie</v>
      </c>
      <c r="B467" t="s">
        <v>147</v>
      </c>
      <c r="C467">
        <v>1452910</v>
      </c>
      <c r="D467">
        <v>5126107</v>
      </c>
      <c r="E467" s="1">
        <v>43416</v>
      </c>
      <c r="F467" s="2">
        <v>0.39444444444444443</v>
      </c>
      <c r="G467" t="s">
        <v>80</v>
      </c>
      <c r="I467" t="s">
        <v>97</v>
      </c>
      <c r="J467" t="s">
        <v>67</v>
      </c>
      <c r="K467" t="s">
        <v>73</v>
      </c>
      <c r="L467" t="s">
        <v>81</v>
      </c>
      <c r="M467" t="s">
        <v>95</v>
      </c>
      <c r="N467" t="s">
        <v>90</v>
      </c>
      <c r="O467" t="s">
        <v>92</v>
      </c>
      <c r="P467" t="s">
        <v>77</v>
      </c>
      <c r="Q467">
        <v>2.15</v>
      </c>
      <c r="S467">
        <v>5.52</v>
      </c>
      <c r="V467">
        <v>0</v>
      </c>
      <c r="W467">
        <v>0</v>
      </c>
      <c r="Y467">
        <v>0</v>
      </c>
      <c r="Z467">
        <v>10.91</v>
      </c>
      <c r="AA467">
        <v>99.4</v>
      </c>
      <c r="AB467">
        <v>5.4999999999999997E-3</v>
      </c>
      <c r="AC467">
        <v>38</v>
      </c>
      <c r="AE467">
        <v>0</v>
      </c>
      <c r="AH467">
        <v>0</v>
      </c>
      <c r="AI467">
        <v>0</v>
      </c>
      <c r="AJ467">
        <v>0.32</v>
      </c>
      <c r="AN467">
        <v>0</v>
      </c>
      <c r="AO467">
        <v>0</v>
      </c>
      <c r="AP467">
        <v>0</v>
      </c>
      <c r="AQ467">
        <v>0</v>
      </c>
      <c r="AR467">
        <v>5</v>
      </c>
      <c r="AS467">
        <v>0</v>
      </c>
      <c r="AT467">
        <v>0</v>
      </c>
      <c r="AU467">
        <v>0</v>
      </c>
      <c r="AV467">
        <v>5</v>
      </c>
      <c r="AX467">
        <v>0</v>
      </c>
      <c r="AY467">
        <v>0.39</v>
      </c>
      <c r="AZ467">
        <v>8.0000000000000002E-3</v>
      </c>
      <c r="BA467" t="s">
        <v>96</v>
      </c>
      <c r="BB467">
        <v>0.7</v>
      </c>
      <c r="BC467">
        <v>10</v>
      </c>
      <c r="BD467">
        <v>6.57</v>
      </c>
    </row>
    <row r="468" spans="1:56" x14ac:dyDescent="0.25">
      <c r="A468" t="str">
        <f>VLOOKUP(B468,'WQ SOE Site List'!A:B,2,FALSE)</f>
        <v>Waihi, Waimarie</v>
      </c>
      <c r="B468" t="s">
        <v>147</v>
      </c>
      <c r="C468">
        <v>1452910</v>
      </c>
      <c r="D468">
        <v>5126107</v>
      </c>
      <c r="E468" s="1">
        <v>43439</v>
      </c>
      <c r="F468" s="2">
        <v>0.40138888888888885</v>
      </c>
      <c r="I468" t="s">
        <v>97</v>
      </c>
      <c r="J468" t="s">
        <v>67</v>
      </c>
      <c r="K468" t="s">
        <v>73</v>
      </c>
      <c r="L468" t="s">
        <v>81</v>
      </c>
      <c r="M468" t="s">
        <v>95</v>
      </c>
      <c r="N468" t="s">
        <v>70</v>
      </c>
      <c r="O468" t="s">
        <v>92</v>
      </c>
      <c r="P468" t="s">
        <v>77</v>
      </c>
      <c r="Q468">
        <v>3.5</v>
      </c>
      <c r="S468">
        <v>5.78</v>
      </c>
      <c r="V468">
        <v>0</v>
      </c>
      <c r="W468">
        <v>0</v>
      </c>
      <c r="Y468">
        <v>0</v>
      </c>
      <c r="Z468">
        <v>10.26</v>
      </c>
      <c r="AA468">
        <v>98.7</v>
      </c>
      <c r="AB468">
        <v>5.4000000000000003E-3</v>
      </c>
      <c r="AC468">
        <v>63</v>
      </c>
      <c r="AE468">
        <v>0</v>
      </c>
      <c r="AH468">
        <v>0</v>
      </c>
      <c r="AI468">
        <v>0</v>
      </c>
      <c r="AJ468">
        <v>0.26</v>
      </c>
      <c r="AN468">
        <v>0</v>
      </c>
      <c r="AO468">
        <v>0</v>
      </c>
      <c r="AP468">
        <v>0</v>
      </c>
      <c r="AQ468">
        <v>0</v>
      </c>
      <c r="AR468">
        <v>0</v>
      </c>
      <c r="AS468">
        <v>0</v>
      </c>
      <c r="AT468">
        <v>0</v>
      </c>
      <c r="AU468">
        <v>0</v>
      </c>
      <c r="AV468">
        <v>0</v>
      </c>
      <c r="AX468">
        <v>0</v>
      </c>
      <c r="AY468">
        <v>0.32</v>
      </c>
      <c r="AZ468">
        <v>8.0000000000000002E-3</v>
      </c>
      <c r="BA468" t="s">
        <v>96</v>
      </c>
      <c r="BB468">
        <v>0.6</v>
      </c>
      <c r="BC468">
        <v>11.2</v>
      </c>
      <c r="BD468">
        <v>7.28</v>
      </c>
    </row>
    <row r="469" spans="1:56" x14ac:dyDescent="0.25">
      <c r="A469" t="str">
        <f>VLOOKUP(B469,'WQ SOE Site List'!A:B,2,FALSE)</f>
        <v>Waihi, Waimarie</v>
      </c>
      <c r="B469" t="s">
        <v>147</v>
      </c>
      <c r="C469">
        <v>1452910</v>
      </c>
      <c r="D469">
        <v>5126107</v>
      </c>
      <c r="E469" s="1">
        <v>43480</v>
      </c>
      <c r="F469" s="2">
        <v>0.35625000000000001</v>
      </c>
      <c r="G469" t="s">
        <v>80</v>
      </c>
      <c r="I469" t="s">
        <v>97</v>
      </c>
      <c r="J469" t="s">
        <v>86</v>
      </c>
      <c r="K469" t="s">
        <v>73</v>
      </c>
      <c r="L469" t="s">
        <v>81</v>
      </c>
      <c r="M469" t="s">
        <v>95</v>
      </c>
      <c r="N469" t="s">
        <v>90</v>
      </c>
      <c r="O469" t="s">
        <v>92</v>
      </c>
      <c r="P469" t="s">
        <v>77</v>
      </c>
      <c r="Q469">
        <v>4.0999999999999996</v>
      </c>
      <c r="S469">
        <v>6.86</v>
      </c>
      <c r="V469">
        <v>0</v>
      </c>
      <c r="W469">
        <v>2</v>
      </c>
      <c r="Y469">
        <v>0</v>
      </c>
      <c r="Z469">
        <v>9.98</v>
      </c>
      <c r="AA469">
        <v>98</v>
      </c>
      <c r="AB469" t="s">
        <v>72</v>
      </c>
      <c r="AC469">
        <v>113</v>
      </c>
      <c r="AE469">
        <v>0</v>
      </c>
      <c r="AH469">
        <v>0</v>
      </c>
      <c r="AI469">
        <v>0</v>
      </c>
      <c r="AJ469">
        <v>0.129</v>
      </c>
      <c r="AN469">
        <v>0</v>
      </c>
      <c r="AO469">
        <v>0</v>
      </c>
      <c r="AP469">
        <v>5</v>
      </c>
      <c r="AQ469">
        <v>0</v>
      </c>
      <c r="AR469">
        <v>60</v>
      </c>
      <c r="AS469">
        <v>0</v>
      </c>
      <c r="AT469">
        <v>10</v>
      </c>
      <c r="AU469">
        <v>20</v>
      </c>
      <c r="AV469">
        <v>95</v>
      </c>
      <c r="AX469">
        <v>0</v>
      </c>
      <c r="AY469">
        <v>0.19500000000000001</v>
      </c>
      <c r="AZ469" t="s">
        <v>83</v>
      </c>
      <c r="BA469">
        <v>0.9</v>
      </c>
      <c r="BB469">
        <v>0.2</v>
      </c>
      <c r="BC469">
        <v>12.9</v>
      </c>
      <c r="BD469">
        <v>7.04</v>
      </c>
    </row>
    <row r="470" spans="1:56" x14ac:dyDescent="0.25">
      <c r="A470" t="str">
        <f>VLOOKUP(B470,'WQ SOE Site List'!A:B,2,FALSE)</f>
        <v>Waihi, Waimarie</v>
      </c>
      <c r="B470" t="s">
        <v>147</v>
      </c>
      <c r="C470">
        <v>1452910</v>
      </c>
      <c r="D470">
        <v>5126107</v>
      </c>
      <c r="E470" s="1">
        <v>43509</v>
      </c>
      <c r="F470" s="2">
        <v>0.34722222222222227</v>
      </c>
      <c r="G470" t="s">
        <v>80</v>
      </c>
      <c r="I470" t="s">
        <v>97</v>
      </c>
      <c r="J470" t="s">
        <v>67</v>
      </c>
      <c r="K470" t="s">
        <v>68</v>
      </c>
      <c r="L470" t="s">
        <v>81</v>
      </c>
      <c r="M470" t="s">
        <v>95</v>
      </c>
      <c r="N470" t="s">
        <v>90</v>
      </c>
      <c r="O470" t="s">
        <v>92</v>
      </c>
      <c r="P470" t="s">
        <v>77</v>
      </c>
      <c r="Q470" t="s">
        <v>107</v>
      </c>
      <c r="S470">
        <v>7.81</v>
      </c>
      <c r="V470">
        <v>0</v>
      </c>
      <c r="W470">
        <v>0</v>
      </c>
      <c r="Y470">
        <v>0</v>
      </c>
      <c r="Z470">
        <v>8.34</v>
      </c>
      <c r="AA470">
        <v>89.4</v>
      </c>
      <c r="AB470">
        <v>6.4000000000000003E-3</v>
      </c>
      <c r="AC470">
        <v>19</v>
      </c>
      <c r="AE470">
        <v>0</v>
      </c>
      <c r="AH470">
        <v>0</v>
      </c>
      <c r="AI470">
        <v>0</v>
      </c>
      <c r="AJ470">
        <v>0.23</v>
      </c>
      <c r="AN470">
        <v>0</v>
      </c>
      <c r="AO470">
        <v>0</v>
      </c>
      <c r="AP470">
        <v>0</v>
      </c>
      <c r="AQ470">
        <v>0</v>
      </c>
      <c r="AR470">
        <v>55</v>
      </c>
      <c r="AS470">
        <v>5</v>
      </c>
      <c r="AT470">
        <v>10</v>
      </c>
      <c r="AU470">
        <v>0</v>
      </c>
      <c r="AV470">
        <v>70</v>
      </c>
      <c r="AX470">
        <v>0</v>
      </c>
      <c r="AY470">
        <v>0.26</v>
      </c>
      <c r="AZ470">
        <v>6.0000000000000001E-3</v>
      </c>
      <c r="BA470" t="s">
        <v>96</v>
      </c>
      <c r="BB470">
        <v>0.2</v>
      </c>
      <c r="BC470">
        <v>17.7</v>
      </c>
      <c r="BD470">
        <v>7.34</v>
      </c>
    </row>
    <row r="471" spans="1:56" x14ac:dyDescent="0.25">
      <c r="A471" t="str">
        <f>VLOOKUP(B471,'WQ SOE Site List'!A:B,2,FALSE)</f>
        <v>Waihi, Waimarie</v>
      </c>
      <c r="B471" t="s">
        <v>147</v>
      </c>
      <c r="C471">
        <v>1452910</v>
      </c>
      <c r="D471">
        <v>5126107</v>
      </c>
      <c r="E471" s="1">
        <v>43536</v>
      </c>
      <c r="F471" s="2">
        <v>0.42777777777777781</v>
      </c>
      <c r="G471" t="s">
        <v>80</v>
      </c>
      <c r="I471" t="s">
        <v>97</v>
      </c>
      <c r="J471" t="s">
        <v>67</v>
      </c>
      <c r="K471" t="s">
        <v>68</v>
      </c>
      <c r="L471" t="s">
        <v>81</v>
      </c>
      <c r="M471" t="s">
        <v>95</v>
      </c>
      <c r="N471" t="s">
        <v>90</v>
      </c>
      <c r="O471" t="s">
        <v>92</v>
      </c>
      <c r="P471" t="s">
        <v>77</v>
      </c>
      <c r="Q471">
        <v>4.25</v>
      </c>
      <c r="S471">
        <v>6.9</v>
      </c>
      <c r="V471">
        <v>0</v>
      </c>
      <c r="W471">
        <v>0</v>
      </c>
      <c r="Y471">
        <v>0</v>
      </c>
      <c r="Z471">
        <v>9.25</v>
      </c>
      <c r="AA471">
        <v>93.1</v>
      </c>
      <c r="AB471">
        <v>5.4000000000000003E-3</v>
      </c>
      <c r="AC471">
        <v>112</v>
      </c>
      <c r="AE471">
        <v>0</v>
      </c>
      <c r="AH471">
        <v>0</v>
      </c>
      <c r="AI471">
        <v>0</v>
      </c>
      <c r="AJ471">
        <v>0.16300000000000001</v>
      </c>
      <c r="AN471">
        <v>0</v>
      </c>
      <c r="AO471">
        <v>0</v>
      </c>
      <c r="AP471">
        <v>0</v>
      </c>
      <c r="AQ471">
        <v>0</v>
      </c>
      <c r="AR471">
        <v>35</v>
      </c>
      <c r="AS471">
        <v>10</v>
      </c>
      <c r="AT471">
        <v>2</v>
      </c>
      <c r="AU471">
        <v>0</v>
      </c>
      <c r="AV471">
        <v>45</v>
      </c>
      <c r="AX471">
        <v>5</v>
      </c>
      <c r="AY471">
        <v>0.23</v>
      </c>
      <c r="AZ471">
        <v>6.0000000000000001E-3</v>
      </c>
      <c r="BA471" t="s">
        <v>96</v>
      </c>
      <c r="BB471">
        <v>0.4</v>
      </c>
      <c r="BC471">
        <v>13.6</v>
      </c>
      <c r="BD471">
        <v>6.99</v>
      </c>
    </row>
    <row r="472" spans="1:56" x14ac:dyDescent="0.25">
      <c r="A472" t="str">
        <f>VLOOKUP(B472,'WQ SOE Site List'!A:B,2,FALSE)</f>
        <v>Waihi, Waimarie</v>
      </c>
      <c r="B472" t="s">
        <v>147</v>
      </c>
      <c r="C472">
        <v>1452910</v>
      </c>
      <c r="D472">
        <v>5126107</v>
      </c>
      <c r="E472" s="1">
        <v>43560</v>
      </c>
      <c r="F472" s="2">
        <v>0.37361111111111112</v>
      </c>
      <c r="G472" t="s">
        <v>80</v>
      </c>
      <c r="I472" t="s">
        <v>97</v>
      </c>
      <c r="J472" t="s">
        <v>86</v>
      </c>
      <c r="K472" t="s">
        <v>87</v>
      </c>
      <c r="L472" t="s">
        <v>81</v>
      </c>
      <c r="M472" t="s">
        <v>95</v>
      </c>
      <c r="N472" t="s">
        <v>90</v>
      </c>
      <c r="O472" t="s">
        <v>92</v>
      </c>
      <c r="P472" t="s">
        <v>77</v>
      </c>
      <c r="Q472">
        <v>3.35</v>
      </c>
      <c r="S472">
        <v>7.7</v>
      </c>
      <c r="V472">
        <v>0</v>
      </c>
      <c r="W472">
        <v>0</v>
      </c>
      <c r="Y472">
        <v>0</v>
      </c>
      <c r="Z472">
        <v>10.58</v>
      </c>
      <c r="AA472">
        <v>95.3</v>
      </c>
      <c r="AB472">
        <v>4.3E-3</v>
      </c>
      <c r="AC472">
        <v>328</v>
      </c>
      <c r="AE472">
        <v>0</v>
      </c>
      <c r="AH472">
        <v>0</v>
      </c>
      <c r="AI472">
        <v>0</v>
      </c>
      <c r="AJ472">
        <v>0.17499999999999999</v>
      </c>
      <c r="AN472">
        <v>0</v>
      </c>
      <c r="AO472">
        <v>0</v>
      </c>
      <c r="AP472">
        <v>0</v>
      </c>
      <c r="AQ472">
        <v>0</v>
      </c>
      <c r="AR472">
        <v>80</v>
      </c>
      <c r="AS472">
        <v>0</v>
      </c>
      <c r="AT472">
        <v>5</v>
      </c>
      <c r="AU472">
        <v>0</v>
      </c>
      <c r="AV472">
        <v>85</v>
      </c>
      <c r="AX472">
        <v>0</v>
      </c>
      <c r="AY472">
        <v>0.25</v>
      </c>
      <c r="AZ472">
        <v>4.0000000000000001E-3</v>
      </c>
      <c r="BA472" t="s">
        <v>96</v>
      </c>
      <c r="BB472">
        <v>0.2</v>
      </c>
      <c r="BC472">
        <v>10.1</v>
      </c>
      <c r="BD472">
        <v>7.14</v>
      </c>
    </row>
    <row r="473" spans="1:56" x14ac:dyDescent="0.25">
      <c r="A473" t="str">
        <f>VLOOKUP(B473,'WQ SOE Site List'!A:B,2,FALSE)</f>
        <v>Waihi, Waimarie</v>
      </c>
      <c r="B473" t="s">
        <v>147</v>
      </c>
      <c r="C473">
        <v>1452910</v>
      </c>
      <c r="D473">
        <v>5126107</v>
      </c>
      <c r="E473" s="1">
        <v>43600</v>
      </c>
      <c r="F473" s="2">
        <v>0.41805555555555557</v>
      </c>
      <c r="G473" t="s">
        <v>80</v>
      </c>
      <c r="I473" t="s">
        <v>97</v>
      </c>
      <c r="J473" t="s">
        <v>67</v>
      </c>
      <c r="K473" t="s">
        <v>68</v>
      </c>
      <c r="L473" t="s">
        <v>81</v>
      </c>
      <c r="M473" t="s">
        <v>95</v>
      </c>
      <c r="N473" t="s">
        <v>90</v>
      </c>
      <c r="O473" t="s">
        <v>92</v>
      </c>
      <c r="P473" t="s">
        <v>77</v>
      </c>
      <c r="Q473">
        <v>6.5</v>
      </c>
      <c r="S473">
        <v>6.97</v>
      </c>
      <c r="V473">
        <v>0</v>
      </c>
      <c r="W473">
        <v>0</v>
      </c>
      <c r="Y473">
        <v>0</v>
      </c>
      <c r="Z473">
        <v>11.59</v>
      </c>
      <c r="AA473">
        <v>100.8</v>
      </c>
      <c r="AB473">
        <v>3.0000000000000001E-3</v>
      </c>
      <c r="AC473">
        <v>23</v>
      </c>
      <c r="AE473">
        <v>0</v>
      </c>
      <c r="AH473">
        <v>0</v>
      </c>
      <c r="AI473">
        <v>0</v>
      </c>
      <c r="AJ473">
        <v>0.23</v>
      </c>
      <c r="AN473">
        <v>0</v>
      </c>
      <c r="AO473">
        <v>0</v>
      </c>
      <c r="AP473">
        <v>0</v>
      </c>
      <c r="AQ473">
        <v>20</v>
      </c>
      <c r="AR473">
        <v>50</v>
      </c>
      <c r="AS473">
        <v>5</v>
      </c>
      <c r="AT473">
        <v>5</v>
      </c>
      <c r="AU473">
        <v>0</v>
      </c>
      <c r="AV473">
        <v>80</v>
      </c>
      <c r="AX473">
        <v>0</v>
      </c>
      <c r="AY473">
        <v>0.28000000000000003</v>
      </c>
      <c r="AZ473" t="s">
        <v>83</v>
      </c>
      <c r="BA473" t="s">
        <v>96</v>
      </c>
      <c r="BB473">
        <v>0.2</v>
      </c>
      <c r="BC473">
        <v>7.4</v>
      </c>
      <c r="BD473">
        <v>7.11</v>
      </c>
    </row>
    <row r="474" spans="1:56" x14ac:dyDescent="0.25">
      <c r="A474" t="str">
        <f>VLOOKUP(B474,'WQ SOE Site List'!A:B,2,FALSE)</f>
        <v>Waihi, Waimarie</v>
      </c>
      <c r="B474" t="s">
        <v>147</v>
      </c>
      <c r="C474">
        <v>1452910</v>
      </c>
      <c r="D474">
        <v>5126107</v>
      </c>
      <c r="E474" s="1">
        <v>43627</v>
      </c>
      <c r="F474" s="2">
        <v>0.4291666666666667</v>
      </c>
      <c r="G474" t="s">
        <v>80</v>
      </c>
      <c r="I474" t="s">
        <v>97</v>
      </c>
      <c r="J474" t="s">
        <v>67</v>
      </c>
      <c r="K474" t="s">
        <v>68</v>
      </c>
      <c r="L474" t="s">
        <v>81</v>
      </c>
      <c r="M474" t="s">
        <v>74</v>
      </c>
      <c r="N474" t="s">
        <v>90</v>
      </c>
      <c r="O474" t="s">
        <v>92</v>
      </c>
      <c r="P474" t="s">
        <v>77</v>
      </c>
      <c r="Q474">
        <v>4.45</v>
      </c>
      <c r="S474">
        <v>6.06</v>
      </c>
      <c r="U474">
        <v>0</v>
      </c>
      <c r="X474">
        <v>0</v>
      </c>
      <c r="Z474">
        <v>12.72</v>
      </c>
      <c r="AA474">
        <v>104.9</v>
      </c>
      <c r="AB474">
        <v>2.7000000000000001E-3</v>
      </c>
      <c r="AC474">
        <v>22</v>
      </c>
      <c r="AD474">
        <v>0</v>
      </c>
      <c r="AF474">
        <v>0</v>
      </c>
      <c r="AG474">
        <v>0</v>
      </c>
      <c r="AJ474">
        <v>0.19400000000000001</v>
      </c>
      <c r="AK474">
        <v>10</v>
      </c>
      <c r="AL474">
        <v>85</v>
      </c>
      <c r="AM474">
        <v>95</v>
      </c>
      <c r="AW474">
        <v>0</v>
      </c>
      <c r="AY474">
        <v>0.26</v>
      </c>
      <c r="AZ474" t="s">
        <v>83</v>
      </c>
      <c r="BA474" t="s">
        <v>96</v>
      </c>
      <c r="BB474">
        <v>0.2</v>
      </c>
      <c r="BC474">
        <v>5.5</v>
      </c>
      <c r="BD474">
        <v>7.24</v>
      </c>
    </row>
    <row r="475" spans="1:56" x14ac:dyDescent="0.25">
      <c r="A475" t="str">
        <f>VLOOKUP(B475,'WQ SOE Site List'!A:B,2,FALSE)</f>
        <v>Waihi, Waimarie</v>
      </c>
      <c r="B475" t="s">
        <v>147</v>
      </c>
      <c r="C475">
        <v>1452910</v>
      </c>
      <c r="D475">
        <v>5126107</v>
      </c>
      <c r="E475" s="1">
        <v>43654</v>
      </c>
      <c r="F475" s="2">
        <v>0.44027777777777777</v>
      </c>
      <c r="G475" t="s">
        <v>80</v>
      </c>
      <c r="I475" t="s">
        <v>97</v>
      </c>
      <c r="J475" t="s">
        <v>67</v>
      </c>
      <c r="K475" t="s">
        <v>68</v>
      </c>
      <c r="L475" t="s">
        <v>81</v>
      </c>
      <c r="M475" t="s">
        <v>95</v>
      </c>
      <c r="N475" t="s">
        <v>90</v>
      </c>
      <c r="O475" t="s">
        <v>92</v>
      </c>
      <c r="P475" t="s">
        <v>77</v>
      </c>
      <c r="Q475" t="s">
        <v>107</v>
      </c>
      <c r="S475">
        <v>7.59</v>
      </c>
      <c r="V475">
        <v>0</v>
      </c>
      <c r="W475">
        <v>0</v>
      </c>
      <c r="Y475">
        <v>0</v>
      </c>
      <c r="Z475">
        <v>13.93</v>
      </c>
      <c r="AA475">
        <v>106.1</v>
      </c>
      <c r="AB475">
        <v>1.8E-3</v>
      </c>
      <c r="AC475">
        <v>1</v>
      </c>
      <c r="AE475">
        <v>0</v>
      </c>
      <c r="AH475">
        <v>0</v>
      </c>
      <c r="AI475">
        <v>0</v>
      </c>
      <c r="AJ475">
        <v>0.17</v>
      </c>
      <c r="AN475">
        <v>0</v>
      </c>
      <c r="AO475">
        <v>5</v>
      </c>
      <c r="AP475">
        <v>0</v>
      </c>
      <c r="AQ475">
        <v>15</v>
      </c>
      <c r="AR475">
        <v>80</v>
      </c>
      <c r="AS475">
        <v>0</v>
      </c>
      <c r="AT475">
        <v>0</v>
      </c>
      <c r="AU475">
        <v>0</v>
      </c>
      <c r="AV475">
        <v>100</v>
      </c>
      <c r="AX475">
        <v>0</v>
      </c>
      <c r="AY475">
        <v>0.19600000000000001</v>
      </c>
      <c r="AZ475">
        <v>6.0000000000000001E-3</v>
      </c>
      <c r="BA475" t="s">
        <v>96</v>
      </c>
      <c r="BB475">
        <v>0.1</v>
      </c>
      <c r="BC475">
        <v>2.6</v>
      </c>
      <c r="BD475">
        <v>7.9</v>
      </c>
    </row>
    <row r="476" spans="1:56" x14ac:dyDescent="0.25">
      <c r="A476" t="str">
        <f>VLOOKUP(B476,'WQ SOE Site List'!A:B,2,FALSE)</f>
        <v>Te Moana, Glentohi</v>
      </c>
      <c r="B476" t="s">
        <v>150</v>
      </c>
      <c r="C476">
        <v>1448658</v>
      </c>
      <c r="D476">
        <v>5121784</v>
      </c>
      <c r="E476" s="1">
        <v>42754</v>
      </c>
      <c r="F476" s="2">
        <v>0.4604166666666667</v>
      </c>
      <c r="G476" t="s">
        <v>60</v>
      </c>
      <c r="I476" t="s">
        <v>97</v>
      </c>
      <c r="J476" t="s">
        <v>67</v>
      </c>
      <c r="K476" t="s">
        <v>87</v>
      </c>
      <c r="L476" t="s">
        <v>69</v>
      </c>
      <c r="M476" t="s">
        <v>95</v>
      </c>
      <c r="N476" t="s">
        <v>90</v>
      </c>
      <c r="O476" t="s">
        <v>92</v>
      </c>
      <c r="P476" t="s">
        <v>77</v>
      </c>
      <c r="Q476">
        <v>3.08</v>
      </c>
      <c r="S476">
        <v>10.16</v>
      </c>
      <c r="V476">
        <v>0</v>
      </c>
      <c r="W476">
        <v>0</v>
      </c>
      <c r="Y476">
        <v>40</v>
      </c>
      <c r="Z476">
        <v>9.4700000000000006</v>
      </c>
      <c r="AA476">
        <v>99.4</v>
      </c>
      <c r="AB476" t="s">
        <v>72</v>
      </c>
      <c r="AC476">
        <v>461</v>
      </c>
      <c r="AE476">
        <v>1</v>
      </c>
      <c r="AH476">
        <v>1</v>
      </c>
      <c r="AI476">
        <v>1</v>
      </c>
      <c r="AJ476">
        <v>8.0000000000000002E-3</v>
      </c>
      <c r="AN476">
        <v>1</v>
      </c>
      <c r="AO476">
        <v>1</v>
      </c>
      <c r="AP476">
        <v>0</v>
      </c>
      <c r="AQ476">
        <v>0</v>
      </c>
      <c r="AR476">
        <v>2</v>
      </c>
      <c r="AS476">
        <v>45</v>
      </c>
      <c r="AT476">
        <v>40</v>
      </c>
      <c r="AU476">
        <v>5</v>
      </c>
      <c r="AV476">
        <v>95</v>
      </c>
      <c r="AX476">
        <v>10</v>
      </c>
      <c r="AY476">
        <v>0.13800000000000001</v>
      </c>
      <c r="AZ476">
        <v>8.9999999999999993E-3</v>
      </c>
      <c r="BA476">
        <v>1.2</v>
      </c>
      <c r="BB476">
        <v>0.6</v>
      </c>
      <c r="BC476">
        <v>14.6</v>
      </c>
      <c r="BD476">
        <v>7.45</v>
      </c>
    </row>
    <row r="477" spans="1:56" x14ac:dyDescent="0.25">
      <c r="A477" t="str">
        <f>VLOOKUP(B477,'WQ SOE Site List'!A:B,2,FALSE)</f>
        <v>Te Moana, Glentohi</v>
      </c>
      <c r="B477" t="s">
        <v>150</v>
      </c>
      <c r="C477">
        <v>1448658</v>
      </c>
      <c r="D477">
        <v>5121784</v>
      </c>
      <c r="E477" s="1">
        <v>42793</v>
      </c>
      <c r="F477" s="2">
        <v>0.41597222222222219</v>
      </c>
      <c r="G477" t="s">
        <v>60</v>
      </c>
      <c r="I477" t="s">
        <v>97</v>
      </c>
      <c r="J477" t="s">
        <v>67</v>
      </c>
      <c r="K477" t="s">
        <v>68</v>
      </c>
      <c r="L477" t="s">
        <v>69</v>
      </c>
      <c r="M477" t="s">
        <v>95</v>
      </c>
      <c r="N477" t="s">
        <v>90</v>
      </c>
      <c r="O477" t="s">
        <v>92</v>
      </c>
      <c r="P477" t="s">
        <v>77</v>
      </c>
      <c r="Q477">
        <v>8.1</v>
      </c>
      <c r="S477">
        <v>10.84</v>
      </c>
      <c r="V477">
        <v>10</v>
      </c>
      <c r="W477">
        <v>10</v>
      </c>
      <c r="Y477">
        <v>1</v>
      </c>
      <c r="Z477">
        <v>9.91</v>
      </c>
      <c r="AA477">
        <v>97.9</v>
      </c>
      <c r="AB477" t="s">
        <v>72</v>
      </c>
      <c r="AC477">
        <v>56</v>
      </c>
      <c r="AE477">
        <v>1</v>
      </c>
      <c r="AH477">
        <v>1</v>
      </c>
      <c r="AI477">
        <v>0</v>
      </c>
      <c r="AJ477">
        <v>5.0000000000000001E-3</v>
      </c>
      <c r="AN477">
        <v>2</v>
      </c>
      <c r="AO477">
        <v>5</v>
      </c>
      <c r="AP477">
        <v>0</v>
      </c>
      <c r="AQ477">
        <v>1</v>
      </c>
      <c r="AR477">
        <v>10</v>
      </c>
      <c r="AS477">
        <v>20</v>
      </c>
      <c r="AT477">
        <v>40</v>
      </c>
      <c r="AU477">
        <v>5</v>
      </c>
      <c r="AV477">
        <v>85</v>
      </c>
      <c r="AX477">
        <v>5</v>
      </c>
      <c r="AY477">
        <v>8.4000000000000005E-2</v>
      </c>
      <c r="AZ477" t="s">
        <v>83</v>
      </c>
      <c r="BA477" t="s">
        <v>96</v>
      </c>
      <c r="BB477">
        <v>0.2</v>
      </c>
      <c r="BC477">
        <v>14.4</v>
      </c>
      <c r="BD477">
        <v>7.41</v>
      </c>
    </row>
    <row r="478" spans="1:56" x14ac:dyDescent="0.25">
      <c r="A478" t="str">
        <f>VLOOKUP(B478,'WQ SOE Site List'!A:B,2,FALSE)</f>
        <v>Te Moana, Glentohi</v>
      </c>
      <c r="B478" t="s">
        <v>150</v>
      </c>
      <c r="C478">
        <v>1448658</v>
      </c>
      <c r="D478">
        <v>5121784</v>
      </c>
      <c r="E478" s="1">
        <v>42816</v>
      </c>
      <c r="F478" s="2">
        <v>0.41666666666666669</v>
      </c>
      <c r="G478" t="s">
        <v>60</v>
      </c>
      <c r="I478" t="s">
        <v>97</v>
      </c>
      <c r="J478" t="s">
        <v>62</v>
      </c>
      <c r="K478" t="s">
        <v>102</v>
      </c>
      <c r="N478" t="s">
        <v>93</v>
      </c>
      <c r="O478" t="s">
        <v>92</v>
      </c>
      <c r="P478" t="s">
        <v>77</v>
      </c>
      <c r="Q478">
        <v>4.63</v>
      </c>
      <c r="S478">
        <v>9.77</v>
      </c>
      <c r="V478">
        <v>0</v>
      </c>
      <c r="W478">
        <v>0</v>
      </c>
      <c r="Y478">
        <v>0</v>
      </c>
      <c r="Z478">
        <v>10.5</v>
      </c>
      <c r="AA478">
        <v>100.1</v>
      </c>
      <c r="AB478" t="s">
        <v>72</v>
      </c>
      <c r="AC478">
        <v>185</v>
      </c>
      <c r="AE478">
        <v>1</v>
      </c>
      <c r="AH478">
        <v>2</v>
      </c>
      <c r="AI478">
        <v>0</v>
      </c>
      <c r="AJ478">
        <v>7.0000000000000001E-3</v>
      </c>
      <c r="AN478">
        <v>0</v>
      </c>
      <c r="AO478">
        <v>10</v>
      </c>
      <c r="AP478">
        <v>0</v>
      </c>
      <c r="AQ478">
        <v>0</v>
      </c>
      <c r="AR478">
        <v>10</v>
      </c>
      <c r="AS478">
        <v>20</v>
      </c>
      <c r="AT478">
        <v>20</v>
      </c>
      <c r="AU478">
        <v>10</v>
      </c>
      <c r="AV478">
        <v>70</v>
      </c>
      <c r="AX478">
        <v>5</v>
      </c>
      <c r="AY478">
        <v>9.2999999999999999E-2</v>
      </c>
      <c r="AZ478" t="s">
        <v>83</v>
      </c>
      <c r="BA478">
        <v>0.7</v>
      </c>
      <c r="BB478">
        <v>0.8</v>
      </c>
      <c r="BC478">
        <v>12</v>
      </c>
      <c r="BD478">
        <v>7.51</v>
      </c>
    </row>
    <row r="479" spans="1:56" x14ac:dyDescent="0.25">
      <c r="A479" t="str">
        <f>VLOOKUP(B479,'WQ SOE Site List'!A:B,2,FALSE)</f>
        <v>Te Moana, Glentohi</v>
      </c>
      <c r="B479" t="s">
        <v>150</v>
      </c>
      <c r="C479">
        <v>1448658</v>
      </c>
      <c r="D479">
        <v>5121784</v>
      </c>
      <c r="E479" s="1">
        <v>42838</v>
      </c>
      <c r="F479" s="2">
        <v>0.41666666666666669</v>
      </c>
      <c r="G479" t="s">
        <v>60</v>
      </c>
      <c r="I479" t="s">
        <v>97</v>
      </c>
      <c r="J479" t="s">
        <v>62</v>
      </c>
      <c r="K479" t="s">
        <v>63</v>
      </c>
      <c r="N479" t="s">
        <v>64</v>
      </c>
      <c r="O479" t="s">
        <v>88</v>
      </c>
      <c r="P479" t="s">
        <v>77</v>
      </c>
      <c r="Q479">
        <v>0.92</v>
      </c>
      <c r="S479">
        <v>6.84</v>
      </c>
      <c r="Z479">
        <v>10.92</v>
      </c>
      <c r="AA479">
        <v>100.1</v>
      </c>
      <c r="AB479">
        <v>4.7000000000000002E-3</v>
      </c>
      <c r="AC479">
        <v>727</v>
      </c>
      <c r="AJ479">
        <v>0.28999999999999998</v>
      </c>
      <c r="AY479">
        <v>0.55000000000000004</v>
      </c>
      <c r="AZ479">
        <v>2.7E-2</v>
      </c>
      <c r="BA479">
        <v>9.1999999999999993</v>
      </c>
      <c r="BB479">
        <v>7</v>
      </c>
      <c r="BC479">
        <v>10.3</v>
      </c>
      <c r="BD479">
        <v>7.39</v>
      </c>
    </row>
    <row r="480" spans="1:56" x14ac:dyDescent="0.25">
      <c r="A480" t="str">
        <f>VLOOKUP(B480,'WQ SOE Site List'!A:B,2,FALSE)</f>
        <v>Te Moana, Glentohi</v>
      </c>
      <c r="B480" t="s">
        <v>150</v>
      </c>
      <c r="C480">
        <v>1448658</v>
      </c>
      <c r="D480">
        <v>5121784</v>
      </c>
      <c r="E480" s="1">
        <v>42872</v>
      </c>
      <c r="F480" s="2">
        <v>0.45555555555555555</v>
      </c>
      <c r="G480" t="s">
        <v>60</v>
      </c>
      <c r="I480" t="s">
        <v>97</v>
      </c>
      <c r="J480" t="s">
        <v>67</v>
      </c>
      <c r="K480" t="s">
        <v>73</v>
      </c>
      <c r="L480" t="s">
        <v>69</v>
      </c>
      <c r="M480" t="s">
        <v>95</v>
      </c>
      <c r="N480" t="s">
        <v>90</v>
      </c>
      <c r="O480" t="s">
        <v>92</v>
      </c>
      <c r="P480" t="s">
        <v>77</v>
      </c>
      <c r="Q480">
        <v>5.65</v>
      </c>
      <c r="S480">
        <v>9.33</v>
      </c>
      <c r="V480">
        <v>0</v>
      </c>
      <c r="W480">
        <v>0</v>
      </c>
      <c r="Y480">
        <v>0</v>
      </c>
      <c r="Z480">
        <v>12.74</v>
      </c>
      <c r="AA480">
        <v>104.7</v>
      </c>
      <c r="AB480">
        <v>1.1999999999999999E-3</v>
      </c>
      <c r="AC480">
        <v>36</v>
      </c>
      <c r="AE480">
        <v>0</v>
      </c>
      <c r="AH480">
        <v>0</v>
      </c>
      <c r="AI480">
        <v>0</v>
      </c>
      <c r="AJ480">
        <v>2.4E-2</v>
      </c>
      <c r="AN480">
        <v>2</v>
      </c>
      <c r="AO480">
        <v>20</v>
      </c>
      <c r="AP480">
        <v>1</v>
      </c>
      <c r="AQ480">
        <v>5</v>
      </c>
      <c r="AR480">
        <v>2</v>
      </c>
      <c r="AS480">
        <v>50</v>
      </c>
      <c r="AT480">
        <v>10</v>
      </c>
      <c r="AU480">
        <v>1</v>
      </c>
      <c r="AV480">
        <v>90</v>
      </c>
      <c r="AX480">
        <v>10</v>
      </c>
      <c r="AY480">
        <v>0.09</v>
      </c>
      <c r="AZ480" t="s">
        <v>83</v>
      </c>
      <c r="BA480" t="s">
        <v>96</v>
      </c>
      <c r="BB480">
        <v>0.9</v>
      </c>
      <c r="BC480">
        <v>5.6</v>
      </c>
      <c r="BD480">
        <v>8</v>
      </c>
    </row>
    <row r="481" spans="1:56" x14ac:dyDescent="0.25">
      <c r="A481" t="str">
        <f>VLOOKUP(B481,'WQ SOE Site List'!A:B,2,FALSE)</f>
        <v>Te Moana, Glentohi</v>
      </c>
      <c r="B481" t="s">
        <v>150</v>
      </c>
      <c r="C481">
        <v>1448658</v>
      </c>
      <c r="D481">
        <v>5121784</v>
      </c>
      <c r="E481" s="1">
        <v>42900</v>
      </c>
      <c r="F481" s="2">
        <v>0.45694444444444443</v>
      </c>
      <c r="G481" t="s">
        <v>60</v>
      </c>
      <c r="I481" t="s">
        <v>97</v>
      </c>
      <c r="J481" t="s">
        <v>67</v>
      </c>
      <c r="K481" t="s">
        <v>68</v>
      </c>
      <c r="L481" t="s">
        <v>69</v>
      </c>
      <c r="M481" t="s">
        <v>95</v>
      </c>
      <c r="N481" t="s">
        <v>90</v>
      </c>
      <c r="O481" t="s">
        <v>92</v>
      </c>
      <c r="P481" t="s">
        <v>77</v>
      </c>
      <c r="Q481">
        <v>6.82</v>
      </c>
      <c r="S481">
        <v>9</v>
      </c>
      <c r="V481">
        <v>0</v>
      </c>
      <c r="W481">
        <v>0</v>
      </c>
      <c r="Y481">
        <v>0</v>
      </c>
      <c r="Z481">
        <v>13.12</v>
      </c>
      <c r="AA481">
        <v>100.4</v>
      </c>
      <c r="AB481">
        <v>1.5E-3</v>
      </c>
      <c r="AC481">
        <v>23</v>
      </c>
      <c r="AE481">
        <v>0</v>
      </c>
      <c r="AH481">
        <v>0</v>
      </c>
      <c r="AI481">
        <v>0</v>
      </c>
      <c r="AJ481">
        <v>0.10299999999999999</v>
      </c>
      <c r="AN481">
        <v>1</v>
      </c>
      <c r="AO481">
        <v>10</v>
      </c>
      <c r="AP481">
        <v>0</v>
      </c>
      <c r="AQ481">
        <v>1</v>
      </c>
      <c r="AR481">
        <v>2</v>
      </c>
      <c r="AS481">
        <v>70</v>
      </c>
      <c r="AT481">
        <v>10</v>
      </c>
      <c r="AU481">
        <v>1</v>
      </c>
      <c r="AV481">
        <v>95</v>
      </c>
      <c r="AX481">
        <v>2</v>
      </c>
      <c r="AY481">
        <v>0.16800000000000001</v>
      </c>
      <c r="AZ481" t="s">
        <v>83</v>
      </c>
      <c r="BA481">
        <v>0.5</v>
      </c>
      <c r="BB481">
        <v>0.2</v>
      </c>
      <c r="BC481">
        <v>3.1</v>
      </c>
      <c r="BD481">
        <v>7.93</v>
      </c>
    </row>
    <row r="482" spans="1:56" x14ac:dyDescent="0.25">
      <c r="A482" t="str">
        <f>VLOOKUP(B482,'WQ SOE Site List'!A:B,2,FALSE)</f>
        <v>Te Moana, Glentohi</v>
      </c>
      <c r="B482" t="s">
        <v>150</v>
      </c>
      <c r="C482">
        <v>1448658</v>
      </c>
      <c r="D482">
        <v>5121784</v>
      </c>
      <c r="E482" s="1">
        <v>42926</v>
      </c>
      <c r="F482" s="2">
        <v>0.47291666666666665</v>
      </c>
      <c r="G482" t="s">
        <v>60</v>
      </c>
      <c r="I482" t="s">
        <v>97</v>
      </c>
      <c r="J482" t="s">
        <v>67</v>
      </c>
      <c r="K482" t="s">
        <v>68</v>
      </c>
      <c r="L482" t="s">
        <v>69</v>
      </c>
      <c r="M482" t="s">
        <v>95</v>
      </c>
      <c r="N482" t="s">
        <v>90</v>
      </c>
      <c r="O482" t="s">
        <v>92</v>
      </c>
      <c r="P482" t="s">
        <v>77</v>
      </c>
      <c r="Q482">
        <v>8.07</v>
      </c>
      <c r="S482">
        <v>8.17</v>
      </c>
      <c r="V482">
        <v>0</v>
      </c>
      <c r="W482">
        <v>0</v>
      </c>
      <c r="Y482">
        <v>0</v>
      </c>
      <c r="Z482">
        <v>13.43</v>
      </c>
      <c r="AA482">
        <v>100.3</v>
      </c>
      <c r="AB482">
        <v>1.2999999999999999E-3</v>
      </c>
      <c r="AC482">
        <v>33</v>
      </c>
      <c r="AE482">
        <v>0</v>
      </c>
      <c r="AH482">
        <v>1</v>
      </c>
      <c r="AI482">
        <v>0</v>
      </c>
      <c r="AJ482">
        <v>0.23</v>
      </c>
      <c r="AN482">
        <v>1</v>
      </c>
      <c r="AO482">
        <v>5</v>
      </c>
      <c r="AP482">
        <v>0</v>
      </c>
      <c r="AQ482">
        <v>50</v>
      </c>
      <c r="AR482">
        <v>2</v>
      </c>
      <c r="AS482">
        <v>10</v>
      </c>
      <c r="AT482">
        <v>2</v>
      </c>
      <c r="AU482">
        <v>0</v>
      </c>
      <c r="AV482">
        <v>70</v>
      </c>
      <c r="AX482">
        <v>5</v>
      </c>
      <c r="AY482">
        <v>0.3</v>
      </c>
      <c r="AZ482" t="s">
        <v>83</v>
      </c>
      <c r="BA482" t="s">
        <v>103</v>
      </c>
      <c r="BB482">
        <v>0.6</v>
      </c>
      <c r="BC482">
        <v>2.1</v>
      </c>
      <c r="BD482">
        <v>7.86</v>
      </c>
    </row>
    <row r="483" spans="1:56" x14ac:dyDescent="0.25">
      <c r="A483" t="str">
        <f>VLOOKUP(B483,'WQ SOE Site List'!A:B,2,FALSE)</f>
        <v>Te Moana, Glentohi</v>
      </c>
      <c r="B483" t="s">
        <v>150</v>
      </c>
      <c r="C483">
        <v>1448658</v>
      </c>
      <c r="D483">
        <v>5121784</v>
      </c>
      <c r="E483" s="1">
        <v>42972</v>
      </c>
      <c r="F483" s="2">
        <v>0.53472222222222221</v>
      </c>
      <c r="G483" t="s">
        <v>60</v>
      </c>
      <c r="I483" t="s">
        <v>97</v>
      </c>
      <c r="J483" t="s">
        <v>149</v>
      </c>
      <c r="K483" t="s">
        <v>76</v>
      </c>
      <c r="N483" t="s">
        <v>93</v>
      </c>
      <c r="O483" t="s">
        <v>92</v>
      </c>
      <c r="P483" t="s">
        <v>77</v>
      </c>
      <c r="Q483">
        <v>3.35</v>
      </c>
      <c r="S483">
        <v>6.95</v>
      </c>
      <c r="V483">
        <v>0</v>
      </c>
      <c r="W483">
        <v>0</v>
      </c>
      <c r="Y483">
        <v>0</v>
      </c>
      <c r="Z483">
        <v>12.05</v>
      </c>
      <c r="AA483">
        <v>12.05</v>
      </c>
      <c r="AB483">
        <v>4.5999999999999999E-3</v>
      </c>
      <c r="AC483">
        <v>5</v>
      </c>
      <c r="AE483">
        <v>0</v>
      </c>
      <c r="AH483">
        <v>0</v>
      </c>
      <c r="AI483">
        <v>0</v>
      </c>
      <c r="AJ483">
        <v>0.24</v>
      </c>
      <c r="AN483">
        <v>0</v>
      </c>
      <c r="AO483">
        <v>0</v>
      </c>
      <c r="AP483">
        <v>0</v>
      </c>
      <c r="AQ483">
        <v>0</v>
      </c>
      <c r="AR483">
        <v>20</v>
      </c>
      <c r="AS483">
        <v>0</v>
      </c>
      <c r="AT483">
        <v>0</v>
      </c>
      <c r="AU483">
        <v>0</v>
      </c>
      <c r="AV483">
        <v>20</v>
      </c>
      <c r="AX483">
        <v>0</v>
      </c>
      <c r="AY483">
        <v>0.28000000000000003</v>
      </c>
      <c r="AZ483">
        <v>1.0999999999999999E-2</v>
      </c>
      <c r="BA483" t="s">
        <v>103</v>
      </c>
      <c r="BB483">
        <v>1.1000000000000001</v>
      </c>
      <c r="BC483">
        <v>5.7</v>
      </c>
      <c r="BD483">
        <v>7.71</v>
      </c>
    </row>
    <row r="484" spans="1:56" x14ac:dyDescent="0.25">
      <c r="A484" t="str">
        <f>VLOOKUP(B484,'WQ SOE Site List'!A:B,2,FALSE)</f>
        <v>Te Moana, Glentohi</v>
      </c>
      <c r="B484" t="s">
        <v>150</v>
      </c>
      <c r="C484">
        <v>1448658</v>
      </c>
      <c r="D484">
        <v>5121784</v>
      </c>
      <c r="E484" s="1">
        <v>42996</v>
      </c>
      <c r="F484" s="2">
        <v>0.46736111111111112</v>
      </c>
      <c r="G484" t="s">
        <v>60</v>
      </c>
      <c r="I484" t="s">
        <v>97</v>
      </c>
      <c r="J484" t="s">
        <v>86</v>
      </c>
      <c r="K484" t="s">
        <v>87</v>
      </c>
      <c r="L484" t="s">
        <v>69</v>
      </c>
      <c r="M484" t="s">
        <v>78</v>
      </c>
      <c r="N484" t="s">
        <v>70</v>
      </c>
      <c r="O484" t="s">
        <v>91</v>
      </c>
      <c r="P484">
        <v>0.04</v>
      </c>
      <c r="Q484">
        <v>0.6</v>
      </c>
      <c r="S484">
        <v>7.07</v>
      </c>
      <c r="Z484">
        <v>12.95</v>
      </c>
      <c r="AA484">
        <v>112</v>
      </c>
      <c r="AB484">
        <v>1.1000000000000001E-3</v>
      </c>
      <c r="AC484" t="s">
        <v>66</v>
      </c>
      <c r="AJ484">
        <v>7.0999999999999994E-2</v>
      </c>
      <c r="AY484">
        <v>0.43</v>
      </c>
      <c r="AZ484">
        <v>1.0999999999999999E-2</v>
      </c>
      <c r="BA484">
        <v>11.5</v>
      </c>
      <c r="BB484">
        <v>10</v>
      </c>
      <c r="BC484">
        <v>7.4</v>
      </c>
      <c r="BD484">
        <v>7.73</v>
      </c>
    </row>
    <row r="485" spans="1:56" x14ac:dyDescent="0.25">
      <c r="A485" t="str">
        <f>VLOOKUP(B485,'WQ SOE Site List'!A:B,2,FALSE)</f>
        <v>Te Moana, Glentohi</v>
      </c>
      <c r="B485" t="s">
        <v>150</v>
      </c>
      <c r="C485">
        <v>1448658</v>
      </c>
      <c r="D485">
        <v>5121784</v>
      </c>
      <c r="E485" s="1">
        <v>43021</v>
      </c>
      <c r="F485" s="2">
        <v>0.44791666666666669</v>
      </c>
      <c r="G485" t="s">
        <v>60</v>
      </c>
      <c r="I485" t="s">
        <v>97</v>
      </c>
      <c r="J485" t="s">
        <v>62</v>
      </c>
      <c r="K485" t="s">
        <v>76</v>
      </c>
      <c r="N485" t="s">
        <v>64</v>
      </c>
      <c r="O485" t="s">
        <v>65</v>
      </c>
      <c r="P485" t="s">
        <v>77</v>
      </c>
      <c r="Q485">
        <v>2.58</v>
      </c>
      <c r="S485">
        <v>7.24</v>
      </c>
      <c r="V485">
        <v>0</v>
      </c>
      <c r="W485">
        <v>0</v>
      </c>
      <c r="Y485">
        <v>0</v>
      </c>
      <c r="Z485">
        <v>10.91</v>
      </c>
      <c r="AA485">
        <v>97.9</v>
      </c>
      <c r="AB485">
        <v>1.1599999999999999E-2</v>
      </c>
      <c r="AC485">
        <v>81</v>
      </c>
      <c r="AE485">
        <v>0</v>
      </c>
      <c r="AH485">
        <v>0</v>
      </c>
      <c r="AI485">
        <v>0</v>
      </c>
      <c r="AJ485">
        <v>0.28999999999999998</v>
      </c>
      <c r="AN485">
        <v>0</v>
      </c>
      <c r="AO485">
        <v>0</v>
      </c>
      <c r="AP485">
        <v>0</v>
      </c>
      <c r="AQ485">
        <v>0</v>
      </c>
      <c r="AR485">
        <v>0</v>
      </c>
      <c r="AS485">
        <v>0</v>
      </c>
      <c r="AT485">
        <v>0</v>
      </c>
      <c r="AU485">
        <v>0</v>
      </c>
      <c r="AV485">
        <v>0</v>
      </c>
      <c r="AX485">
        <v>5</v>
      </c>
      <c r="AY485">
        <v>0.36</v>
      </c>
      <c r="AZ485">
        <v>8.9999999999999993E-3</v>
      </c>
      <c r="BA485">
        <v>1.4</v>
      </c>
      <c r="BB485">
        <v>2</v>
      </c>
      <c r="BC485">
        <v>8.9</v>
      </c>
      <c r="BD485">
        <v>7.47</v>
      </c>
    </row>
    <row r="486" spans="1:56" x14ac:dyDescent="0.25">
      <c r="A486" t="str">
        <f>VLOOKUP(B486,'WQ SOE Site List'!A:B,2,FALSE)</f>
        <v>Te Moana, Glentohi</v>
      </c>
      <c r="B486" t="s">
        <v>150</v>
      </c>
      <c r="C486">
        <v>1448658</v>
      </c>
      <c r="D486">
        <v>5121784</v>
      </c>
      <c r="E486" s="1">
        <v>43054</v>
      </c>
      <c r="F486" s="2">
        <v>0.43888888888888888</v>
      </c>
      <c r="G486" t="s">
        <v>80</v>
      </c>
      <c r="I486" t="s">
        <v>97</v>
      </c>
      <c r="J486" t="s">
        <v>67</v>
      </c>
      <c r="K486" t="s">
        <v>68</v>
      </c>
      <c r="L486" t="s">
        <v>81</v>
      </c>
      <c r="M486" t="s">
        <v>95</v>
      </c>
      <c r="N486" t="s">
        <v>90</v>
      </c>
      <c r="O486" t="s">
        <v>92</v>
      </c>
      <c r="P486" t="s">
        <v>77</v>
      </c>
      <c r="Q486">
        <v>7.25</v>
      </c>
      <c r="S486">
        <v>9.1</v>
      </c>
      <c r="V486">
        <v>5</v>
      </c>
      <c r="W486">
        <v>10</v>
      </c>
      <c r="Y486">
        <v>0</v>
      </c>
      <c r="Z486">
        <v>10.62</v>
      </c>
      <c r="AA486">
        <v>100.6</v>
      </c>
      <c r="AB486">
        <v>3.0000000000000001E-3</v>
      </c>
      <c r="AC486">
        <v>59</v>
      </c>
      <c r="AE486">
        <v>0</v>
      </c>
      <c r="AH486">
        <v>0</v>
      </c>
      <c r="AI486">
        <v>0</v>
      </c>
      <c r="AJ486">
        <v>3.1E-2</v>
      </c>
      <c r="AN486">
        <v>0</v>
      </c>
      <c r="AO486">
        <v>3</v>
      </c>
      <c r="AP486">
        <v>0</v>
      </c>
      <c r="AQ486">
        <v>1</v>
      </c>
      <c r="AR486">
        <v>30</v>
      </c>
      <c r="AS486">
        <v>20</v>
      </c>
      <c r="AT486">
        <v>10</v>
      </c>
      <c r="AU486">
        <v>10</v>
      </c>
      <c r="AV486">
        <v>75</v>
      </c>
      <c r="AX486">
        <v>10</v>
      </c>
      <c r="AY486">
        <v>0.104</v>
      </c>
      <c r="AZ486" t="s">
        <v>83</v>
      </c>
      <c r="BA486" t="s">
        <v>96</v>
      </c>
      <c r="BB486">
        <v>0.2</v>
      </c>
      <c r="BC486">
        <v>12.6</v>
      </c>
      <c r="BD486">
        <v>7.82</v>
      </c>
    </row>
    <row r="487" spans="1:56" x14ac:dyDescent="0.25">
      <c r="A487" t="str">
        <f>VLOOKUP(B487,'WQ SOE Site List'!A:B,2,FALSE)</f>
        <v>Te Moana, Glentohi</v>
      </c>
      <c r="B487" t="s">
        <v>150</v>
      </c>
      <c r="C487">
        <v>1448658</v>
      </c>
      <c r="D487">
        <v>5121784</v>
      </c>
      <c r="E487" s="1">
        <v>43088</v>
      </c>
      <c r="F487" s="2">
        <v>0.42152777777777778</v>
      </c>
      <c r="G487" t="s">
        <v>80</v>
      </c>
      <c r="I487" t="s">
        <v>97</v>
      </c>
      <c r="J487" t="s">
        <v>67</v>
      </c>
      <c r="K487" t="s">
        <v>68</v>
      </c>
      <c r="L487" t="s">
        <v>81</v>
      </c>
      <c r="M487" t="s">
        <v>95</v>
      </c>
      <c r="N487" t="s">
        <v>90</v>
      </c>
      <c r="O487" t="s">
        <v>92</v>
      </c>
      <c r="P487" t="s">
        <v>77</v>
      </c>
      <c r="Q487">
        <v>7.99</v>
      </c>
      <c r="S487">
        <v>9.74</v>
      </c>
      <c r="V487">
        <v>0</v>
      </c>
      <c r="W487">
        <v>2</v>
      </c>
      <c r="Y487">
        <v>0</v>
      </c>
      <c r="Z487">
        <v>9.57</v>
      </c>
      <c r="AA487">
        <v>100.3</v>
      </c>
      <c r="AB487">
        <v>3.8E-3</v>
      </c>
      <c r="AC487">
        <v>206</v>
      </c>
      <c r="AE487">
        <v>0</v>
      </c>
      <c r="AH487">
        <v>1</v>
      </c>
      <c r="AI487">
        <v>0</v>
      </c>
      <c r="AJ487">
        <v>5.6000000000000001E-2</v>
      </c>
      <c r="AN487">
        <v>1</v>
      </c>
      <c r="AO487">
        <v>3</v>
      </c>
      <c r="AP487">
        <v>1</v>
      </c>
      <c r="AQ487">
        <v>1</v>
      </c>
      <c r="AR487">
        <v>70</v>
      </c>
      <c r="AS487">
        <v>3</v>
      </c>
      <c r="AT487">
        <v>0</v>
      </c>
      <c r="AU487">
        <v>0</v>
      </c>
      <c r="AV487">
        <v>80</v>
      </c>
      <c r="AX487">
        <v>10</v>
      </c>
      <c r="AY487">
        <v>0.14299999999999999</v>
      </c>
      <c r="AZ487">
        <v>8.0000000000000002E-3</v>
      </c>
      <c r="BA487" t="s">
        <v>103</v>
      </c>
      <c r="BB487">
        <v>0.2</v>
      </c>
      <c r="BC487">
        <v>15.4</v>
      </c>
      <c r="BD487">
        <v>7.97</v>
      </c>
    </row>
    <row r="488" spans="1:56" x14ac:dyDescent="0.25">
      <c r="A488" t="str">
        <f>VLOOKUP(B488,'WQ SOE Site List'!A:B,2,FALSE)</f>
        <v>Te Moana, Glentohi</v>
      </c>
      <c r="B488" t="s">
        <v>150</v>
      </c>
      <c r="C488">
        <v>1448658</v>
      </c>
      <c r="D488">
        <v>5121784</v>
      </c>
      <c r="E488" s="1">
        <v>43118</v>
      </c>
      <c r="F488" s="2">
        <v>0.42083333333333334</v>
      </c>
      <c r="G488" t="s">
        <v>80</v>
      </c>
      <c r="I488" t="s">
        <v>97</v>
      </c>
      <c r="J488" t="s">
        <v>67</v>
      </c>
      <c r="K488" t="s">
        <v>68</v>
      </c>
      <c r="L488" t="s">
        <v>81</v>
      </c>
      <c r="M488" t="s">
        <v>95</v>
      </c>
      <c r="N488" t="s">
        <v>90</v>
      </c>
      <c r="O488" t="s">
        <v>92</v>
      </c>
      <c r="P488" t="s">
        <v>77</v>
      </c>
      <c r="Q488">
        <v>6.2</v>
      </c>
      <c r="S488">
        <v>8.1999999999999993</v>
      </c>
      <c r="V488">
        <v>2</v>
      </c>
      <c r="W488">
        <v>1</v>
      </c>
      <c r="Y488">
        <v>0</v>
      </c>
      <c r="Z488">
        <v>9.92</v>
      </c>
      <c r="AA488">
        <v>104</v>
      </c>
      <c r="AB488">
        <v>1.4E-3</v>
      </c>
      <c r="AC488">
        <v>411</v>
      </c>
      <c r="AE488">
        <v>0</v>
      </c>
      <c r="AH488">
        <v>2</v>
      </c>
      <c r="AI488">
        <v>0</v>
      </c>
      <c r="AJ488">
        <v>4.7E-2</v>
      </c>
      <c r="AN488">
        <v>2</v>
      </c>
      <c r="AO488">
        <v>1</v>
      </c>
      <c r="AP488">
        <v>2</v>
      </c>
      <c r="AQ488">
        <v>0</v>
      </c>
      <c r="AR488">
        <v>5</v>
      </c>
      <c r="AS488">
        <v>55</v>
      </c>
      <c r="AT488">
        <v>5</v>
      </c>
      <c r="AU488">
        <v>5</v>
      </c>
      <c r="AV488">
        <v>75</v>
      </c>
      <c r="AX488">
        <v>15</v>
      </c>
      <c r="AY488">
        <v>0.14399999999999999</v>
      </c>
      <c r="AZ488" t="s">
        <v>83</v>
      </c>
      <c r="BA488">
        <v>0.9</v>
      </c>
      <c r="BB488">
        <v>0.3</v>
      </c>
      <c r="BC488">
        <v>16.2</v>
      </c>
      <c r="BD488">
        <v>7.44</v>
      </c>
    </row>
    <row r="489" spans="1:56" x14ac:dyDescent="0.25">
      <c r="A489" t="str">
        <f>VLOOKUP(B489,'WQ SOE Site List'!A:B,2,FALSE)</f>
        <v>Te Moana, Glentohi</v>
      </c>
      <c r="B489" t="s">
        <v>150</v>
      </c>
      <c r="C489">
        <v>1448658</v>
      </c>
      <c r="D489">
        <v>5121784</v>
      </c>
      <c r="E489" s="1">
        <v>43153</v>
      </c>
      <c r="F489" s="2">
        <v>0.3923611111111111</v>
      </c>
      <c r="G489" t="s">
        <v>80</v>
      </c>
      <c r="I489" t="s">
        <v>97</v>
      </c>
      <c r="J489" t="s">
        <v>81</v>
      </c>
      <c r="K489" t="s">
        <v>98</v>
      </c>
      <c r="N489" t="s">
        <v>99</v>
      </c>
      <c r="O489" t="s">
        <v>100</v>
      </c>
      <c r="P489" t="s">
        <v>77</v>
      </c>
      <c r="S489">
        <v>6.04</v>
      </c>
      <c r="Z489">
        <v>10.93</v>
      </c>
      <c r="AA489">
        <v>101.1</v>
      </c>
      <c r="AB489">
        <v>1.2E-2</v>
      </c>
      <c r="AC489">
        <v>579</v>
      </c>
      <c r="AJ489">
        <v>0.38</v>
      </c>
      <c r="AY489">
        <v>0.55000000000000004</v>
      </c>
      <c r="AZ489">
        <v>4.9000000000000002E-2</v>
      </c>
      <c r="BA489">
        <v>30</v>
      </c>
      <c r="BB489">
        <v>22</v>
      </c>
      <c r="BC489">
        <v>10.4</v>
      </c>
      <c r="BD489">
        <v>6.78</v>
      </c>
    </row>
    <row r="490" spans="1:56" x14ac:dyDescent="0.25">
      <c r="A490" t="str">
        <f>VLOOKUP(B490,'WQ SOE Site List'!A:B,2,FALSE)</f>
        <v>Te Moana, Glentohi</v>
      </c>
      <c r="B490" t="s">
        <v>150</v>
      </c>
      <c r="C490">
        <v>1448658</v>
      </c>
      <c r="D490">
        <v>5121784</v>
      </c>
      <c r="E490" s="1">
        <v>43175</v>
      </c>
      <c r="F490" s="2">
        <v>0.37083333333333335</v>
      </c>
      <c r="G490" t="s">
        <v>80</v>
      </c>
      <c r="I490" t="s">
        <v>97</v>
      </c>
      <c r="J490" t="s">
        <v>67</v>
      </c>
      <c r="K490" t="s">
        <v>68</v>
      </c>
      <c r="L490" t="s">
        <v>81</v>
      </c>
      <c r="M490" t="s">
        <v>95</v>
      </c>
      <c r="N490" t="s">
        <v>90</v>
      </c>
      <c r="O490" t="s">
        <v>92</v>
      </c>
      <c r="P490" t="s">
        <v>77</v>
      </c>
      <c r="Q490">
        <v>7.5</v>
      </c>
      <c r="S490">
        <v>8.11</v>
      </c>
      <c r="V490">
        <v>0</v>
      </c>
      <c r="W490">
        <v>0</v>
      </c>
      <c r="Y490">
        <v>0</v>
      </c>
      <c r="Z490">
        <v>10.95</v>
      </c>
      <c r="AA490">
        <v>103</v>
      </c>
      <c r="AB490" t="s">
        <v>75</v>
      </c>
      <c r="AC490">
        <v>93</v>
      </c>
      <c r="AE490">
        <v>0</v>
      </c>
      <c r="AH490">
        <v>0</v>
      </c>
      <c r="AI490">
        <v>0</v>
      </c>
      <c r="AJ490">
        <v>0.124</v>
      </c>
      <c r="AN490">
        <v>0</v>
      </c>
      <c r="AO490">
        <v>0</v>
      </c>
      <c r="AP490">
        <v>0</v>
      </c>
      <c r="AQ490">
        <v>0</v>
      </c>
      <c r="AR490">
        <v>20</v>
      </c>
      <c r="AS490">
        <v>10</v>
      </c>
      <c r="AT490">
        <v>0</v>
      </c>
      <c r="AU490">
        <v>0</v>
      </c>
      <c r="AV490">
        <v>30</v>
      </c>
      <c r="AX490">
        <v>5</v>
      </c>
      <c r="AY490">
        <v>0.19600000000000001</v>
      </c>
      <c r="AZ490" t="s">
        <v>83</v>
      </c>
      <c r="BA490" t="s">
        <v>96</v>
      </c>
      <c r="BB490">
        <v>0.6</v>
      </c>
      <c r="BC490">
        <v>10.9</v>
      </c>
      <c r="BD490">
        <v>7.11</v>
      </c>
    </row>
    <row r="491" spans="1:56" x14ac:dyDescent="0.25">
      <c r="A491" t="str">
        <f>VLOOKUP(B491,'WQ SOE Site List'!A:B,2,FALSE)</f>
        <v>Te Moana, Glentohi</v>
      </c>
      <c r="B491" t="s">
        <v>150</v>
      </c>
      <c r="C491">
        <v>1448658</v>
      </c>
      <c r="D491">
        <v>5121784</v>
      </c>
      <c r="E491" s="1">
        <v>43206</v>
      </c>
      <c r="F491" s="2">
        <v>0.47083333333333338</v>
      </c>
      <c r="G491" t="s">
        <v>80</v>
      </c>
      <c r="I491" t="s">
        <v>97</v>
      </c>
      <c r="J491" t="s">
        <v>67</v>
      </c>
      <c r="K491" t="s">
        <v>73</v>
      </c>
      <c r="L491" t="s">
        <v>81</v>
      </c>
      <c r="M491" t="s">
        <v>95</v>
      </c>
      <c r="N491" t="s">
        <v>90</v>
      </c>
      <c r="O491" t="s">
        <v>92</v>
      </c>
      <c r="P491" t="s">
        <v>77</v>
      </c>
      <c r="Q491">
        <v>6.75</v>
      </c>
      <c r="S491">
        <v>8.58</v>
      </c>
      <c r="V491">
        <v>0</v>
      </c>
      <c r="W491">
        <v>0</v>
      </c>
      <c r="Y491">
        <v>0</v>
      </c>
      <c r="Z491">
        <v>11.5</v>
      </c>
      <c r="AA491">
        <v>102</v>
      </c>
      <c r="AB491" t="s">
        <v>75</v>
      </c>
      <c r="AC491">
        <v>29</v>
      </c>
      <c r="AE491">
        <v>0</v>
      </c>
      <c r="AH491">
        <v>0</v>
      </c>
      <c r="AI491">
        <v>0</v>
      </c>
      <c r="AJ491">
        <v>5.3999999999999999E-2</v>
      </c>
      <c r="AN491">
        <v>0</v>
      </c>
      <c r="AO491">
        <v>0</v>
      </c>
      <c r="AP491">
        <v>0</v>
      </c>
      <c r="AQ491">
        <v>0</v>
      </c>
      <c r="AR491">
        <v>0</v>
      </c>
      <c r="AS491">
        <v>25</v>
      </c>
      <c r="AT491">
        <v>50</v>
      </c>
      <c r="AU491">
        <v>5</v>
      </c>
      <c r="AV491">
        <v>80</v>
      </c>
      <c r="AX491">
        <v>15</v>
      </c>
      <c r="AY491">
        <v>0.129</v>
      </c>
      <c r="AZ491" t="s">
        <v>83</v>
      </c>
      <c r="BA491" t="s">
        <v>96</v>
      </c>
      <c r="BB491">
        <v>0.6</v>
      </c>
      <c r="BC491">
        <v>8</v>
      </c>
      <c r="BD491">
        <v>7.43</v>
      </c>
    </row>
    <row r="492" spans="1:56" x14ac:dyDescent="0.25">
      <c r="A492" t="str">
        <f>VLOOKUP(B492,'WQ SOE Site List'!A:B,2,FALSE)</f>
        <v>Te Moana, Glentohi</v>
      </c>
      <c r="B492" t="s">
        <v>150</v>
      </c>
      <c r="C492">
        <v>1448658</v>
      </c>
      <c r="D492">
        <v>5121784</v>
      </c>
      <c r="E492" s="1">
        <v>43236</v>
      </c>
      <c r="F492" s="2">
        <v>0.46597222222222223</v>
      </c>
      <c r="G492" t="s">
        <v>80</v>
      </c>
      <c r="I492" t="s">
        <v>97</v>
      </c>
      <c r="J492" t="s">
        <v>67</v>
      </c>
      <c r="K492" t="s">
        <v>68</v>
      </c>
      <c r="L492" t="s">
        <v>81</v>
      </c>
      <c r="M492" t="s">
        <v>95</v>
      </c>
      <c r="N492" t="s">
        <v>90</v>
      </c>
      <c r="O492" t="s">
        <v>92</v>
      </c>
      <c r="P492" t="s">
        <v>77</v>
      </c>
      <c r="Q492">
        <v>9.93</v>
      </c>
      <c r="S492">
        <v>8.56</v>
      </c>
      <c r="V492">
        <v>0</v>
      </c>
      <c r="W492">
        <v>0</v>
      </c>
      <c r="Y492">
        <v>0</v>
      </c>
      <c r="Z492">
        <v>11.59</v>
      </c>
      <c r="AA492">
        <v>98</v>
      </c>
      <c r="AB492" t="s">
        <v>75</v>
      </c>
      <c r="AC492">
        <v>33</v>
      </c>
      <c r="AE492">
        <v>0</v>
      </c>
      <c r="AH492">
        <v>0</v>
      </c>
      <c r="AI492">
        <v>0</v>
      </c>
      <c r="AJ492">
        <v>0.17899999999999999</v>
      </c>
      <c r="AN492">
        <v>0</v>
      </c>
      <c r="AO492">
        <v>0</v>
      </c>
      <c r="AP492">
        <v>0</v>
      </c>
      <c r="AQ492">
        <v>0</v>
      </c>
      <c r="AR492">
        <v>3</v>
      </c>
      <c r="AS492">
        <v>2</v>
      </c>
      <c r="AT492">
        <v>0</v>
      </c>
      <c r="AU492">
        <v>0</v>
      </c>
      <c r="AV492">
        <v>5</v>
      </c>
      <c r="AX492">
        <v>10</v>
      </c>
      <c r="AY492">
        <v>0.24</v>
      </c>
      <c r="AZ492">
        <v>6.0000000000000001E-3</v>
      </c>
      <c r="BA492" t="s">
        <v>96</v>
      </c>
      <c r="BB492">
        <v>0.5</v>
      </c>
      <c r="BC492">
        <v>6.6</v>
      </c>
      <c r="BD492">
        <v>7.33</v>
      </c>
    </row>
    <row r="493" spans="1:56" x14ac:dyDescent="0.25">
      <c r="A493" t="str">
        <f>VLOOKUP(B493,'WQ SOE Site List'!A:B,2,FALSE)</f>
        <v>Te Moana, Glentohi</v>
      </c>
      <c r="B493" t="s">
        <v>150</v>
      </c>
      <c r="C493">
        <v>1448658</v>
      </c>
      <c r="D493">
        <v>5121784</v>
      </c>
      <c r="E493" s="1">
        <v>43270</v>
      </c>
      <c r="F493" s="2">
        <v>0.51388888888888895</v>
      </c>
      <c r="G493" t="s">
        <v>80</v>
      </c>
      <c r="I493" t="s">
        <v>97</v>
      </c>
      <c r="J493" t="s">
        <v>67</v>
      </c>
      <c r="K493" t="s">
        <v>68</v>
      </c>
      <c r="L493" t="s">
        <v>81</v>
      </c>
      <c r="M493" t="s">
        <v>95</v>
      </c>
      <c r="N493" t="s">
        <v>90</v>
      </c>
      <c r="O493" t="s">
        <v>94</v>
      </c>
      <c r="P493" t="s">
        <v>77</v>
      </c>
      <c r="Q493">
        <v>6.79</v>
      </c>
      <c r="S493">
        <v>8.01</v>
      </c>
      <c r="V493">
        <v>0</v>
      </c>
      <c r="W493">
        <v>0</v>
      </c>
      <c r="Y493">
        <v>0</v>
      </c>
      <c r="Z493">
        <v>13.48</v>
      </c>
      <c r="AA493">
        <v>106.8</v>
      </c>
      <c r="AB493">
        <v>3.7000000000000002E-3</v>
      </c>
      <c r="AC493">
        <v>15</v>
      </c>
      <c r="AE493">
        <v>0</v>
      </c>
      <c r="AH493">
        <v>0</v>
      </c>
      <c r="AI493">
        <v>0</v>
      </c>
      <c r="AJ493">
        <v>0.23</v>
      </c>
      <c r="AN493">
        <v>0</v>
      </c>
      <c r="AO493">
        <v>0</v>
      </c>
      <c r="AP493">
        <v>5</v>
      </c>
      <c r="AQ493">
        <v>5</v>
      </c>
      <c r="AR493">
        <v>35</v>
      </c>
      <c r="AS493">
        <v>15</v>
      </c>
      <c r="AT493">
        <v>5</v>
      </c>
      <c r="AU493">
        <v>0</v>
      </c>
      <c r="AV493">
        <v>75</v>
      </c>
      <c r="AX493">
        <v>10</v>
      </c>
      <c r="AY493">
        <v>0.3</v>
      </c>
      <c r="AZ493">
        <v>5.0000000000000001E-3</v>
      </c>
      <c r="BA493" t="s">
        <v>96</v>
      </c>
      <c r="BB493">
        <v>0.4</v>
      </c>
      <c r="BC493">
        <v>4.5999999999999996</v>
      </c>
      <c r="BD493">
        <v>7.39</v>
      </c>
    </row>
    <row r="494" spans="1:56" x14ac:dyDescent="0.25">
      <c r="A494" t="str">
        <f>VLOOKUP(B494,'WQ SOE Site List'!A:B,2,FALSE)</f>
        <v>Te Moana, Glentohi</v>
      </c>
      <c r="B494" t="s">
        <v>150</v>
      </c>
      <c r="C494">
        <v>1448658</v>
      </c>
      <c r="D494">
        <v>5121784</v>
      </c>
      <c r="E494" s="1">
        <v>43293</v>
      </c>
      <c r="F494" s="2">
        <v>0.4694444444444445</v>
      </c>
      <c r="G494" t="s">
        <v>80</v>
      </c>
      <c r="I494" t="s">
        <v>97</v>
      </c>
      <c r="J494" t="s">
        <v>67</v>
      </c>
      <c r="K494" t="s">
        <v>68</v>
      </c>
      <c r="L494" t="s">
        <v>81</v>
      </c>
      <c r="M494" t="s">
        <v>95</v>
      </c>
      <c r="N494" t="s">
        <v>90</v>
      </c>
      <c r="O494" t="s">
        <v>92</v>
      </c>
      <c r="P494" t="s">
        <v>77</v>
      </c>
      <c r="Q494">
        <v>13.1</v>
      </c>
      <c r="S494">
        <v>8.9499999999999993</v>
      </c>
      <c r="V494">
        <v>0</v>
      </c>
      <c r="W494">
        <v>0</v>
      </c>
      <c r="Y494">
        <v>0</v>
      </c>
      <c r="Z494">
        <v>13.45</v>
      </c>
      <c r="AA494">
        <v>100.4</v>
      </c>
      <c r="AB494">
        <v>2.3999999999999998E-3</v>
      </c>
      <c r="AC494" t="s">
        <v>119</v>
      </c>
      <c r="AE494">
        <v>0</v>
      </c>
      <c r="AH494">
        <v>0</v>
      </c>
      <c r="AI494">
        <v>0</v>
      </c>
      <c r="AJ494">
        <v>0.17699999999999999</v>
      </c>
      <c r="AN494">
        <v>0</v>
      </c>
      <c r="AO494">
        <v>2</v>
      </c>
      <c r="AP494">
        <v>0</v>
      </c>
      <c r="AQ494">
        <v>2</v>
      </c>
      <c r="AR494">
        <v>35</v>
      </c>
      <c r="AS494">
        <v>10</v>
      </c>
      <c r="AT494">
        <v>3</v>
      </c>
      <c r="AU494">
        <v>0</v>
      </c>
      <c r="AV494">
        <v>50</v>
      </c>
      <c r="AX494">
        <v>10</v>
      </c>
      <c r="AY494">
        <v>0.23</v>
      </c>
      <c r="AZ494">
        <v>4.0000000000000001E-3</v>
      </c>
      <c r="BA494" t="s">
        <v>96</v>
      </c>
      <c r="BB494">
        <v>0.2</v>
      </c>
      <c r="BC494">
        <v>2.6</v>
      </c>
      <c r="BD494">
        <v>7.28</v>
      </c>
    </row>
    <row r="495" spans="1:56" x14ac:dyDescent="0.25">
      <c r="A495" t="str">
        <f>VLOOKUP(B495,'WQ SOE Site List'!A:B,2,FALSE)</f>
        <v>Te Moana, Glentohi</v>
      </c>
      <c r="B495" t="s">
        <v>150</v>
      </c>
      <c r="C495">
        <v>1448658</v>
      </c>
      <c r="D495">
        <v>5121784</v>
      </c>
      <c r="E495" s="1">
        <v>43320</v>
      </c>
      <c r="F495" s="2">
        <v>0.45694444444444443</v>
      </c>
      <c r="G495" t="s">
        <v>80</v>
      </c>
      <c r="I495" t="s">
        <v>97</v>
      </c>
      <c r="J495" t="s">
        <v>67</v>
      </c>
      <c r="K495" t="s">
        <v>68</v>
      </c>
      <c r="L495" t="s">
        <v>81</v>
      </c>
      <c r="M495" t="s">
        <v>95</v>
      </c>
      <c r="N495" t="s">
        <v>90</v>
      </c>
      <c r="O495" t="s">
        <v>92</v>
      </c>
      <c r="P495" t="s">
        <v>77</v>
      </c>
      <c r="Q495">
        <v>6.7</v>
      </c>
      <c r="S495">
        <v>9.57</v>
      </c>
      <c r="V495">
        <v>0</v>
      </c>
      <c r="W495">
        <v>0</v>
      </c>
      <c r="Y495">
        <v>0</v>
      </c>
      <c r="Z495">
        <v>12.92</v>
      </c>
      <c r="AA495">
        <v>103.7</v>
      </c>
      <c r="AB495">
        <v>3.3999999999999998E-3</v>
      </c>
      <c r="AC495">
        <v>28</v>
      </c>
      <c r="AE495">
        <v>0</v>
      </c>
      <c r="AH495">
        <v>0</v>
      </c>
      <c r="AI495">
        <v>0</v>
      </c>
      <c r="AJ495">
        <v>0.109</v>
      </c>
      <c r="AN495">
        <v>0</v>
      </c>
      <c r="AO495">
        <v>0</v>
      </c>
      <c r="AP495">
        <v>0</v>
      </c>
      <c r="AQ495">
        <v>10</v>
      </c>
      <c r="AR495">
        <v>65</v>
      </c>
      <c r="AS495">
        <v>5</v>
      </c>
      <c r="AT495">
        <v>2</v>
      </c>
      <c r="AU495">
        <v>0</v>
      </c>
      <c r="AV495">
        <v>80</v>
      </c>
      <c r="AX495">
        <v>5</v>
      </c>
      <c r="AY495">
        <v>0.14399999999999999</v>
      </c>
      <c r="AZ495">
        <v>4.0000000000000001E-3</v>
      </c>
      <c r="BA495" t="s">
        <v>96</v>
      </c>
      <c r="BB495">
        <v>0.1</v>
      </c>
      <c r="BC495">
        <v>4.3</v>
      </c>
      <c r="BD495">
        <v>7.3</v>
      </c>
    </row>
    <row r="496" spans="1:56" x14ac:dyDescent="0.25">
      <c r="A496" t="str">
        <f>VLOOKUP(B496,'WQ SOE Site List'!A:B,2,FALSE)</f>
        <v>Te Moana, Glentohi</v>
      </c>
      <c r="B496" t="s">
        <v>150</v>
      </c>
      <c r="C496">
        <v>1448658</v>
      </c>
      <c r="D496">
        <v>5121784</v>
      </c>
      <c r="E496" s="1">
        <v>43354</v>
      </c>
      <c r="F496" s="2">
        <v>0.45416666666666666</v>
      </c>
      <c r="G496" t="s">
        <v>80</v>
      </c>
      <c r="I496" t="s">
        <v>97</v>
      </c>
      <c r="J496" t="s">
        <v>67</v>
      </c>
      <c r="K496" t="s">
        <v>73</v>
      </c>
      <c r="L496" t="s">
        <v>81</v>
      </c>
      <c r="M496" t="s">
        <v>95</v>
      </c>
      <c r="N496" t="s">
        <v>90</v>
      </c>
      <c r="O496" t="s">
        <v>92</v>
      </c>
      <c r="P496" t="s">
        <v>77</v>
      </c>
      <c r="Q496">
        <v>4.5999999999999996</v>
      </c>
      <c r="S496">
        <v>8.14</v>
      </c>
      <c r="V496">
        <v>0</v>
      </c>
      <c r="W496">
        <v>0</v>
      </c>
      <c r="Y496">
        <v>0</v>
      </c>
      <c r="Z496">
        <v>11.75</v>
      </c>
      <c r="AA496">
        <v>99.5</v>
      </c>
      <c r="AB496">
        <v>4.5999999999999999E-3</v>
      </c>
      <c r="AC496">
        <v>11</v>
      </c>
      <c r="AE496">
        <v>0</v>
      </c>
      <c r="AH496">
        <v>0</v>
      </c>
      <c r="AI496">
        <v>0</v>
      </c>
      <c r="AJ496">
        <v>0.17799999999999999</v>
      </c>
      <c r="AN496">
        <v>0</v>
      </c>
      <c r="AO496">
        <v>0</v>
      </c>
      <c r="AP496">
        <v>2</v>
      </c>
      <c r="AQ496">
        <v>0</v>
      </c>
      <c r="AR496">
        <v>45</v>
      </c>
      <c r="AS496">
        <v>2</v>
      </c>
      <c r="AT496">
        <v>0</v>
      </c>
      <c r="AU496">
        <v>0</v>
      </c>
      <c r="AV496">
        <v>50</v>
      </c>
      <c r="AX496">
        <v>15</v>
      </c>
      <c r="AY496">
        <v>0.23</v>
      </c>
      <c r="AZ496">
        <v>5.0000000000000001E-3</v>
      </c>
      <c r="BA496" t="s">
        <v>96</v>
      </c>
      <c r="BB496">
        <v>0.3</v>
      </c>
      <c r="BC496">
        <v>7</v>
      </c>
      <c r="BD496">
        <v>7.1</v>
      </c>
    </row>
    <row r="497" spans="1:56" x14ac:dyDescent="0.25">
      <c r="A497" t="str">
        <f>VLOOKUP(B497,'WQ SOE Site List'!A:B,2,FALSE)</f>
        <v>Te Moana, Glentohi</v>
      </c>
      <c r="B497" t="s">
        <v>150</v>
      </c>
      <c r="C497">
        <v>1448658</v>
      </c>
      <c r="D497">
        <v>5121784</v>
      </c>
      <c r="E497" s="1">
        <v>43385</v>
      </c>
      <c r="F497" s="2">
        <v>0.42569444444444443</v>
      </c>
      <c r="G497" t="s">
        <v>80</v>
      </c>
      <c r="I497" t="s">
        <v>97</v>
      </c>
      <c r="J497" t="s">
        <v>86</v>
      </c>
      <c r="K497" t="s">
        <v>87</v>
      </c>
      <c r="L497" t="s">
        <v>81</v>
      </c>
      <c r="M497" t="s">
        <v>95</v>
      </c>
      <c r="N497" t="s">
        <v>70</v>
      </c>
      <c r="O497" t="s">
        <v>84</v>
      </c>
      <c r="P497" t="s">
        <v>77</v>
      </c>
      <c r="Q497">
        <v>1.35</v>
      </c>
      <c r="S497">
        <v>8.89</v>
      </c>
      <c r="V497">
        <v>0</v>
      </c>
      <c r="W497">
        <v>0</v>
      </c>
      <c r="Y497">
        <v>0</v>
      </c>
      <c r="Z497">
        <v>11.9</v>
      </c>
      <c r="AA497">
        <v>103.7</v>
      </c>
      <c r="AB497">
        <v>1.0699999999999999E-2</v>
      </c>
      <c r="AC497">
        <v>1733</v>
      </c>
      <c r="AE497">
        <v>0</v>
      </c>
      <c r="AH497">
        <v>0</v>
      </c>
      <c r="AI497">
        <v>0</v>
      </c>
      <c r="AJ497">
        <v>0.13600000000000001</v>
      </c>
      <c r="AN497">
        <v>0</v>
      </c>
      <c r="AO497">
        <v>0</v>
      </c>
      <c r="AP497">
        <v>0</v>
      </c>
      <c r="AQ497">
        <v>0</v>
      </c>
      <c r="AR497">
        <v>30</v>
      </c>
      <c r="AS497">
        <v>0</v>
      </c>
      <c r="AT497">
        <v>0</v>
      </c>
      <c r="AU497">
        <v>0</v>
      </c>
      <c r="AV497">
        <v>30</v>
      </c>
      <c r="AX497">
        <v>15</v>
      </c>
      <c r="AY497">
        <v>0.26</v>
      </c>
      <c r="AZ497">
        <v>0.02</v>
      </c>
      <c r="BA497">
        <v>3</v>
      </c>
      <c r="BB497">
        <v>2.5</v>
      </c>
      <c r="BC497">
        <v>8.1999999999999993</v>
      </c>
      <c r="BD497">
        <v>7.25</v>
      </c>
    </row>
    <row r="498" spans="1:56" x14ac:dyDescent="0.25">
      <c r="A498" t="str">
        <f>VLOOKUP(B498,'WQ SOE Site List'!A:B,2,FALSE)</f>
        <v>Te Moana, Glentohi</v>
      </c>
      <c r="B498" t="s">
        <v>150</v>
      </c>
      <c r="C498">
        <v>1448658</v>
      </c>
      <c r="D498">
        <v>5121784</v>
      </c>
      <c r="E498" s="1">
        <v>43416</v>
      </c>
      <c r="F498" s="2">
        <v>0.41388888888888892</v>
      </c>
      <c r="G498" t="s">
        <v>80</v>
      </c>
      <c r="I498" t="s">
        <v>97</v>
      </c>
      <c r="J498" t="s">
        <v>67</v>
      </c>
      <c r="K498" t="s">
        <v>73</v>
      </c>
      <c r="L498" t="s">
        <v>81</v>
      </c>
      <c r="M498" t="s">
        <v>95</v>
      </c>
      <c r="N498" t="s">
        <v>70</v>
      </c>
      <c r="O498" t="s">
        <v>84</v>
      </c>
      <c r="P498" t="s">
        <v>77</v>
      </c>
      <c r="Q498">
        <v>2.15</v>
      </c>
      <c r="S498">
        <v>6.49</v>
      </c>
      <c r="V498">
        <v>0</v>
      </c>
      <c r="W498">
        <v>0</v>
      </c>
      <c r="Y498">
        <v>0</v>
      </c>
      <c r="Z498">
        <v>11.28</v>
      </c>
      <c r="AA498">
        <v>101.2</v>
      </c>
      <c r="AB498">
        <v>7.3000000000000001E-3</v>
      </c>
      <c r="AC498">
        <v>133</v>
      </c>
      <c r="AE498">
        <v>0</v>
      </c>
      <c r="AH498">
        <v>2</v>
      </c>
      <c r="AI498">
        <v>0</v>
      </c>
      <c r="AJ498">
        <v>0.26</v>
      </c>
      <c r="AN498">
        <v>0</v>
      </c>
      <c r="AO498">
        <v>0</v>
      </c>
      <c r="AP498">
        <v>0</v>
      </c>
      <c r="AQ498">
        <v>0</v>
      </c>
      <c r="AR498">
        <v>5</v>
      </c>
      <c r="AS498">
        <v>0</v>
      </c>
      <c r="AT498">
        <v>0</v>
      </c>
      <c r="AU498">
        <v>0</v>
      </c>
      <c r="AV498">
        <v>5</v>
      </c>
      <c r="AX498">
        <v>10</v>
      </c>
      <c r="AY498">
        <v>0.35</v>
      </c>
      <c r="AZ498">
        <v>1.2E-2</v>
      </c>
      <c r="BA498" t="s">
        <v>96</v>
      </c>
      <c r="BB498">
        <v>2.6</v>
      </c>
      <c r="BC498">
        <v>9.6999999999999993</v>
      </c>
      <c r="BD498">
        <v>6.8</v>
      </c>
    </row>
    <row r="499" spans="1:56" x14ac:dyDescent="0.25">
      <c r="A499" t="str">
        <f>VLOOKUP(B499,'WQ SOE Site List'!A:B,2,FALSE)</f>
        <v>Te Moana, Glentohi</v>
      </c>
      <c r="B499" t="s">
        <v>150</v>
      </c>
      <c r="C499">
        <v>1448658</v>
      </c>
      <c r="D499">
        <v>5121784</v>
      </c>
      <c r="E499" s="1">
        <v>43439</v>
      </c>
      <c r="F499" s="2">
        <v>0.4201388888888889</v>
      </c>
      <c r="I499" t="s">
        <v>97</v>
      </c>
      <c r="J499" t="s">
        <v>86</v>
      </c>
      <c r="K499" t="s">
        <v>73</v>
      </c>
      <c r="L499" t="s">
        <v>81</v>
      </c>
      <c r="M499" t="s">
        <v>95</v>
      </c>
      <c r="N499" t="s">
        <v>70</v>
      </c>
      <c r="O499" t="s">
        <v>92</v>
      </c>
      <c r="P499" t="s">
        <v>77</v>
      </c>
      <c r="Q499">
        <v>2.2999999999999998</v>
      </c>
      <c r="S499">
        <v>7.09</v>
      </c>
      <c r="V499">
        <v>0</v>
      </c>
      <c r="W499">
        <v>0</v>
      </c>
      <c r="Y499">
        <v>0</v>
      </c>
      <c r="Z499">
        <v>10.39</v>
      </c>
      <c r="AA499">
        <v>98</v>
      </c>
      <c r="AB499">
        <v>8.0999999999999996E-3</v>
      </c>
      <c r="AC499">
        <v>160</v>
      </c>
      <c r="AE499">
        <v>0</v>
      </c>
      <c r="AH499">
        <v>0</v>
      </c>
      <c r="AI499">
        <v>0</v>
      </c>
      <c r="AJ499">
        <v>0.21</v>
      </c>
      <c r="AN499">
        <v>0</v>
      </c>
      <c r="AO499">
        <v>0</v>
      </c>
      <c r="AP499">
        <v>0</v>
      </c>
      <c r="AQ499">
        <v>0</v>
      </c>
      <c r="AR499">
        <v>0</v>
      </c>
      <c r="AS499">
        <v>0</v>
      </c>
      <c r="AT499">
        <v>0</v>
      </c>
      <c r="AU499">
        <v>0</v>
      </c>
      <c r="AV499">
        <v>0</v>
      </c>
      <c r="AX499">
        <v>0</v>
      </c>
      <c r="AY499">
        <v>0.3</v>
      </c>
      <c r="AZ499">
        <v>8.9999999999999993E-3</v>
      </c>
      <c r="BA499">
        <v>0.7</v>
      </c>
      <c r="BB499">
        <v>1.8</v>
      </c>
      <c r="BC499">
        <v>10.6</v>
      </c>
      <c r="BD499">
        <v>7.17</v>
      </c>
    </row>
    <row r="500" spans="1:56" x14ac:dyDescent="0.25">
      <c r="A500" t="str">
        <f>VLOOKUP(B500,'WQ SOE Site List'!A:B,2,FALSE)</f>
        <v>Te Moana, Glentohi</v>
      </c>
      <c r="B500" t="s">
        <v>150</v>
      </c>
      <c r="C500">
        <v>1448658</v>
      </c>
      <c r="D500">
        <v>5121784</v>
      </c>
      <c r="E500" s="1">
        <v>43480</v>
      </c>
      <c r="F500" s="2">
        <v>0.3756944444444445</v>
      </c>
      <c r="G500" t="s">
        <v>80</v>
      </c>
      <c r="I500" t="s">
        <v>97</v>
      </c>
      <c r="J500" t="s">
        <v>86</v>
      </c>
      <c r="K500" t="s">
        <v>73</v>
      </c>
      <c r="L500" t="s">
        <v>81</v>
      </c>
      <c r="M500" t="s">
        <v>95</v>
      </c>
      <c r="N500" t="s">
        <v>90</v>
      </c>
      <c r="O500" t="s">
        <v>92</v>
      </c>
      <c r="P500" t="s">
        <v>77</v>
      </c>
      <c r="Q500">
        <v>4.05</v>
      </c>
      <c r="S500">
        <v>9.27</v>
      </c>
      <c r="V500">
        <v>0</v>
      </c>
      <c r="W500">
        <v>0</v>
      </c>
      <c r="Y500">
        <v>0</v>
      </c>
      <c r="Z500">
        <v>9.65</v>
      </c>
      <c r="AA500">
        <v>94.5</v>
      </c>
      <c r="AB500">
        <v>1.6999999999999999E-3</v>
      </c>
      <c r="AC500">
        <v>260</v>
      </c>
      <c r="AE500">
        <v>0</v>
      </c>
      <c r="AH500">
        <v>0</v>
      </c>
      <c r="AI500">
        <v>0</v>
      </c>
      <c r="AJ500">
        <v>5.8000000000000003E-2</v>
      </c>
      <c r="AN500">
        <v>0</v>
      </c>
      <c r="AO500">
        <v>0</v>
      </c>
      <c r="AP500">
        <v>0</v>
      </c>
      <c r="AQ500">
        <v>0</v>
      </c>
      <c r="AR500">
        <v>75</v>
      </c>
      <c r="AS500">
        <v>0</v>
      </c>
      <c r="AT500">
        <v>0</v>
      </c>
      <c r="AU500">
        <v>0</v>
      </c>
      <c r="AV500">
        <v>75</v>
      </c>
      <c r="AX500">
        <v>2</v>
      </c>
      <c r="AY500">
        <v>0.13700000000000001</v>
      </c>
      <c r="AZ500" t="s">
        <v>83</v>
      </c>
      <c r="BA500">
        <v>0.7</v>
      </c>
      <c r="BB500">
        <v>0.7</v>
      </c>
      <c r="BC500">
        <v>13.6</v>
      </c>
      <c r="BD500">
        <v>7.26</v>
      </c>
    </row>
    <row r="501" spans="1:56" x14ac:dyDescent="0.25">
      <c r="A501" t="str">
        <f>VLOOKUP(B501,'WQ SOE Site List'!A:B,2,FALSE)</f>
        <v>Te Moana, Glentohi</v>
      </c>
      <c r="B501" t="s">
        <v>150</v>
      </c>
      <c r="C501">
        <v>1448658</v>
      </c>
      <c r="D501">
        <v>5121784</v>
      </c>
      <c r="E501" s="1">
        <v>43509</v>
      </c>
      <c r="F501" s="2">
        <v>0.36527777777777781</v>
      </c>
      <c r="G501" t="s">
        <v>80</v>
      </c>
      <c r="I501" t="s">
        <v>97</v>
      </c>
      <c r="J501" t="s">
        <v>67</v>
      </c>
      <c r="K501" t="s">
        <v>68</v>
      </c>
      <c r="L501" t="s">
        <v>81</v>
      </c>
      <c r="M501" t="s">
        <v>95</v>
      </c>
      <c r="N501" t="s">
        <v>90</v>
      </c>
      <c r="O501" t="s">
        <v>92</v>
      </c>
      <c r="P501" t="s">
        <v>77</v>
      </c>
      <c r="Q501">
        <v>6.9</v>
      </c>
      <c r="S501">
        <v>10.130000000000001</v>
      </c>
      <c r="V501">
        <v>0</v>
      </c>
      <c r="W501">
        <v>0</v>
      </c>
      <c r="Y501">
        <v>0</v>
      </c>
      <c r="Z501">
        <v>8.83</v>
      </c>
      <c r="AA501">
        <v>94.8</v>
      </c>
      <c r="AB501">
        <v>6.0000000000000001E-3</v>
      </c>
      <c r="AC501">
        <v>80</v>
      </c>
      <c r="AE501">
        <v>0</v>
      </c>
      <c r="AH501">
        <v>0</v>
      </c>
      <c r="AI501">
        <v>0</v>
      </c>
      <c r="AJ501">
        <v>6.6000000000000003E-2</v>
      </c>
      <c r="AN501">
        <v>0</v>
      </c>
      <c r="AO501">
        <v>0</v>
      </c>
      <c r="AP501">
        <v>0</v>
      </c>
      <c r="AQ501">
        <v>0</v>
      </c>
      <c r="AR501">
        <v>100</v>
      </c>
      <c r="AS501">
        <v>0</v>
      </c>
      <c r="AT501">
        <v>0</v>
      </c>
      <c r="AU501">
        <v>0</v>
      </c>
      <c r="AV501">
        <v>100</v>
      </c>
      <c r="AX501">
        <v>2</v>
      </c>
      <c r="AY501">
        <v>0.14000000000000001</v>
      </c>
      <c r="AZ501">
        <v>7.0000000000000001E-3</v>
      </c>
      <c r="BA501" t="s">
        <v>96</v>
      </c>
      <c r="BB501">
        <v>0.2</v>
      </c>
      <c r="BC501">
        <v>17.399999999999999</v>
      </c>
      <c r="BD501">
        <v>7.51</v>
      </c>
    </row>
    <row r="502" spans="1:56" x14ac:dyDescent="0.25">
      <c r="A502" t="str">
        <f>VLOOKUP(B502,'WQ SOE Site List'!A:B,2,FALSE)</f>
        <v>Te Moana, Glentohi</v>
      </c>
      <c r="B502" t="s">
        <v>150</v>
      </c>
      <c r="C502">
        <v>1448658</v>
      </c>
      <c r="D502">
        <v>5121784</v>
      </c>
      <c r="E502" s="1">
        <v>43536</v>
      </c>
      <c r="F502" s="2">
        <v>0.4513888888888889</v>
      </c>
      <c r="G502" t="s">
        <v>80</v>
      </c>
      <c r="I502" t="s">
        <v>97</v>
      </c>
      <c r="J502" t="s">
        <v>67</v>
      </c>
      <c r="K502" t="s">
        <v>68</v>
      </c>
      <c r="L502" t="s">
        <v>81</v>
      </c>
      <c r="M502" t="s">
        <v>95</v>
      </c>
      <c r="N502" t="s">
        <v>90</v>
      </c>
      <c r="O502" t="s">
        <v>92</v>
      </c>
      <c r="P502" t="s">
        <v>77</v>
      </c>
      <c r="Q502">
        <v>4.25</v>
      </c>
      <c r="S502">
        <v>9.77</v>
      </c>
      <c r="V502">
        <v>0</v>
      </c>
      <c r="W502">
        <v>0</v>
      </c>
      <c r="Y502">
        <v>0</v>
      </c>
      <c r="Z502">
        <v>9.52</v>
      </c>
      <c r="AA502">
        <v>95.4</v>
      </c>
      <c r="AB502">
        <v>2.7000000000000001E-3</v>
      </c>
      <c r="AC502">
        <v>52</v>
      </c>
      <c r="AE502">
        <v>0</v>
      </c>
      <c r="AH502">
        <v>0</v>
      </c>
      <c r="AI502">
        <v>0</v>
      </c>
      <c r="AJ502">
        <v>6.0999999999999999E-2</v>
      </c>
      <c r="AN502">
        <v>0</v>
      </c>
      <c r="AO502">
        <v>0</v>
      </c>
      <c r="AP502">
        <v>0</v>
      </c>
      <c r="AQ502">
        <v>0</v>
      </c>
      <c r="AR502">
        <v>90</v>
      </c>
      <c r="AS502">
        <v>5</v>
      </c>
      <c r="AT502">
        <v>0</v>
      </c>
      <c r="AU502">
        <v>0</v>
      </c>
      <c r="AV502">
        <v>95</v>
      </c>
      <c r="AX502">
        <v>0</v>
      </c>
      <c r="AY502">
        <v>0.13600000000000001</v>
      </c>
      <c r="AZ502">
        <v>5.0000000000000001E-3</v>
      </c>
      <c r="BA502" t="s">
        <v>96</v>
      </c>
      <c r="BB502">
        <v>0.2</v>
      </c>
      <c r="BC502">
        <v>14.3</v>
      </c>
      <c r="BD502">
        <v>7.32</v>
      </c>
    </row>
    <row r="503" spans="1:56" x14ac:dyDescent="0.25">
      <c r="A503" t="str">
        <f>VLOOKUP(B503,'WQ SOE Site List'!A:B,2,FALSE)</f>
        <v>Te Moana, Glentohi</v>
      </c>
      <c r="B503" t="s">
        <v>150</v>
      </c>
      <c r="C503">
        <v>1448658</v>
      </c>
      <c r="D503">
        <v>5121784</v>
      </c>
      <c r="E503" s="1">
        <v>43560</v>
      </c>
      <c r="F503" s="2">
        <v>0.40277777777777773</v>
      </c>
      <c r="G503" t="s">
        <v>80</v>
      </c>
      <c r="I503" t="s">
        <v>97</v>
      </c>
      <c r="J503" t="s">
        <v>86</v>
      </c>
      <c r="K503" t="s">
        <v>87</v>
      </c>
      <c r="L503" t="s">
        <v>81</v>
      </c>
      <c r="M503" t="s">
        <v>95</v>
      </c>
      <c r="N503" t="s">
        <v>90</v>
      </c>
      <c r="O503" t="s">
        <v>92</v>
      </c>
      <c r="P503" t="s">
        <v>77</v>
      </c>
      <c r="Q503">
        <v>4.8</v>
      </c>
      <c r="S503">
        <v>10.47</v>
      </c>
      <c r="V503">
        <v>0</v>
      </c>
      <c r="W503">
        <v>0</v>
      </c>
      <c r="Y503">
        <v>0</v>
      </c>
      <c r="Z503">
        <v>10.56</v>
      </c>
      <c r="AA503">
        <v>95.5</v>
      </c>
      <c r="AB503" t="s">
        <v>72</v>
      </c>
      <c r="AC503">
        <v>345</v>
      </c>
      <c r="AE503">
        <v>0</v>
      </c>
      <c r="AH503">
        <v>0</v>
      </c>
      <c r="AI503">
        <v>0</v>
      </c>
      <c r="AJ503" t="s">
        <v>85</v>
      </c>
      <c r="AN503">
        <v>0</v>
      </c>
      <c r="AO503">
        <v>0</v>
      </c>
      <c r="AP503">
        <v>0</v>
      </c>
      <c r="AQ503">
        <v>0</v>
      </c>
      <c r="AR503">
        <v>0</v>
      </c>
      <c r="AS503">
        <v>80</v>
      </c>
      <c r="AT503">
        <v>20</v>
      </c>
      <c r="AU503">
        <v>0</v>
      </c>
      <c r="AV503">
        <v>100</v>
      </c>
      <c r="AX503">
        <v>0</v>
      </c>
      <c r="AY503">
        <v>7.2999999999999995E-2</v>
      </c>
      <c r="AZ503" t="s">
        <v>83</v>
      </c>
      <c r="BA503">
        <v>0.8</v>
      </c>
      <c r="BB503">
        <v>0.3</v>
      </c>
      <c r="BC503">
        <v>10.5</v>
      </c>
      <c r="BD503">
        <v>7.37</v>
      </c>
    </row>
    <row r="504" spans="1:56" x14ac:dyDescent="0.25">
      <c r="A504" t="str">
        <f>VLOOKUP(B504,'WQ SOE Site List'!A:B,2,FALSE)</f>
        <v>Te Moana, Glentohi</v>
      </c>
      <c r="B504" t="s">
        <v>150</v>
      </c>
      <c r="C504">
        <v>1448658</v>
      </c>
      <c r="D504">
        <v>5121784</v>
      </c>
      <c r="E504" s="1">
        <v>43600</v>
      </c>
      <c r="F504" s="2">
        <v>0.4458333333333333</v>
      </c>
      <c r="G504" t="s">
        <v>80</v>
      </c>
      <c r="I504" t="s">
        <v>97</v>
      </c>
      <c r="J504" t="s">
        <v>67</v>
      </c>
      <c r="K504" t="s">
        <v>68</v>
      </c>
      <c r="L504" t="s">
        <v>81</v>
      </c>
      <c r="M504" t="s">
        <v>95</v>
      </c>
      <c r="N504" t="s">
        <v>90</v>
      </c>
      <c r="O504" t="s">
        <v>92</v>
      </c>
      <c r="P504" t="s">
        <v>77</v>
      </c>
      <c r="Q504">
        <v>6</v>
      </c>
      <c r="S504">
        <v>8.74</v>
      </c>
      <c r="V504">
        <v>0</v>
      </c>
      <c r="W504">
        <v>0</v>
      </c>
      <c r="Y504">
        <v>0</v>
      </c>
      <c r="Z504">
        <v>11.74</v>
      </c>
      <c r="AA504">
        <v>99.6</v>
      </c>
      <c r="AB504" t="s">
        <v>72</v>
      </c>
      <c r="AC504">
        <v>44</v>
      </c>
      <c r="AE504">
        <v>0</v>
      </c>
      <c r="AH504">
        <v>0</v>
      </c>
      <c r="AI504">
        <v>0</v>
      </c>
      <c r="AJ504">
        <v>0.13200000000000001</v>
      </c>
      <c r="AN504">
        <v>0</v>
      </c>
      <c r="AO504">
        <v>2</v>
      </c>
      <c r="AP504">
        <v>0</v>
      </c>
      <c r="AQ504">
        <v>5</v>
      </c>
      <c r="AR504">
        <v>60</v>
      </c>
      <c r="AS504">
        <v>5</v>
      </c>
      <c r="AT504">
        <v>5</v>
      </c>
      <c r="AU504">
        <v>0</v>
      </c>
      <c r="AV504">
        <v>75</v>
      </c>
      <c r="AX504">
        <v>0</v>
      </c>
      <c r="AY504">
        <v>0.21</v>
      </c>
      <c r="AZ504" t="s">
        <v>83</v>
      </c>
      <c r="BA504" t="s">
        <v>96</v>
      </c>
      <c r="BB504">
        <v>0.3</v>
      </c>
      <c r="BC504">
        <v>6.6</v>
      </c>
      <c r="BD504">
        <v>7.26</v>
      </c>
    </row>
    <row r="505" spans="1:56" x14ac:dyDescent="0.25">
      <c r="A505" t="str">
        <f>VLOOKUP(B505,'WQ SOE Site List'!A:B,2,FALSE)</f>
        <v>Te Moana, Glentohi</v>
      </c>
      <c r="B505" t="s">
        <v>150</v>
      </c>
      <c r="C505">
        <v>1448658</v>
      </c>
      <c r="D505">
        <v>5121784</v>
      </c>
      <c r="E505" s="1">
        <v>43627</v>
      </c>
      <c r="F505" s="2">
        <v>0.46180555555555558</v>
      </c>
      <c r="G505" t="s">
        <v>80</v>
      </c>
      <c r="I505" t="s">
        <v>97</v>
      </c>
      <c r="J505" t="s">
        <v>67</v>
      </c>
      <c r="K505" t="s">
        <v>68</v>
      </c>
      <c r="L505" t="s">
        <v>81</v>
      </c>
      <c r="M505" t="s">
        <v>74</v>
      </c>
      <c r="N505" t="s">
        <v>90</v>
      </c>
      <c r="O505" t="s">
        <v>92</v>
      </c>
      <c r="P505" t="s">
        <v>77</v>
      </c>
      <c r="Q505">
        <v>3.62</v>
      </c>
      <c r="S505">
        <v>7.06</v>
      </c>
      <c r="U505">
        <v>0</v>
      </c>
      <c r="X505">
        <v>0</v>
      </c>
      <c r="Z505">
        <v>12.5</v>
      </c>
      <c r="AA505">
        <v>103.5</v>
      </c>
      <c r="AB505">
        <v>2.5000000000000001E-3</v>
      </c>
      <c r="AC505">
        <v>24</v>
      </c>
      <c r="AD505">
        <v>0</v>
      </c>
      <c r="AF505">
        <v>0</v>
      </c>
      <c r="AG505">
        <v>0</v>
      </c>
      <c r="AJ505">
        <v>0.23</v>
      </c>
      <c r="AK505">
        <v>5</v>
      </c>
      <c r="AL505">
        <v>50</v>
      </c>
      <c r="AM505">
        <v>55</v>
      </c>
      <c r="AW505">
        <v>0</v>
      </c>
      <c r="AY505">
        <v>0.27</v>
      </c>
      <c r="AZ505">
        <v>5.0000000000000001E-3</v>
      </c>
      <c r="BA505" t="s">
        <v>96</v>
      </c>
      <c r="BB505">
        <v>0.8</v>
      </c>
      <c r="BC505">
        <v>6</v>
      </c>
      <c r="BD505">
        <v>7.44</v>
      </c>
    </row>
    <row r="506" spans="1:56" x14ac:dyDescent="0.25">
      <c r="A506" t="str">
        <f>VLOOKUP(B506,'WQ SOE Site List'!A:B,2,FALSE)</f>
        <v>Te Moana, Glentohi</v>
      </c>
      <c r="B506" t="s">
        <v>150</v>
      </c>
      <c r="C506">
        <v>1448658</v>
      </c>
      <c r="D506">
        <v>5121784</v>
      </c>
      <c r="E506" s="1">
        <v>43654</v>
      </c>
      <c r="F506" s="2">
        <v>0.4597222222222222</v>
      </c>
      <c r="G506" t="s">
        <v>80</v>
      </c>
      <c r="I506" t="s">
        <v>97</v>
      </c>
      <c r="J506" t="s">
        <v>67</v>
      </c>
      <c r="K506" t="s">
        <v>68</v>
      </c>
      <c r="L506" t="s">
        <v>81</v>
      </c>
      <c r="M506" t="s">
        <v>95</v>
      </c>
      <c r="N506" t="s">
        <v>90</v>
      </c>
      <c r="O506" t="s">
        <v>92</v>
      </c>
      <c r="P506" t="s">
        <v>77</v>
      </c>
      <c r="Q506">
        <v>6.2</v>
      </c>
      <c r="S506">
        <v>9.3699999999999992</v>
      </c>
      <c r="V506">
        <v>0</v>
      </c>
      <c r="W506">
        <v>0</v>
      </c>
      <c r="Y506">
        <v>0</v>
      </c>
      <c r="Z506">
        <v>14.27</v>
      </c>
      <c r="AA506">
        <v>106.1</v>
      </c>
      <c r="AB506" t="s">
        <v>72</v>
      </c>
      <c r="AC506">
        <v>11</v>
      </c>
      <c r="AE506">
        <v>0</v>
      </c>
      <c r="AH506">
        <v>0</v>
      </c>
      <c r="AI506">
        <v>0</v>
      </c>
      <c r="AJ506">
        <v>5.8000000000000003E-2</v>
      </c>
      <c r="AN506">
        <v>0</v>
      </c>
      <c r="AO506">
        <v>0</v>
      </c>
      <c r="AP506">
        <v>0</v>
      </c>
      <c r="AQ506">
        <v>5</v>
      </c>
      <c r="AR506">
        <v>95</v>
      </c>
      <c r="AS506">
        <v>0</v>
      </c>
      <c r="AT506">
        <v>0</v>
      </c>
      <c r="AU506">
        <v>0</v>
      </c>
      <c r="AV506">
        <v>100</v>
      </c>
      <c r="AX506">
        <v>0</v>
      </c>
      <c r="AY506">
        <v>0.108</v>
      </c>
      <c r="AZ506" t="s">
        <v>83</v>
      </c>
      <c r="BA506" t="s">
        <v>151</v>
      </c>
      <c r="BB506">
        <v>0.1</v>
      </c>
      <c r="BC506">
        <v>1.9</v>
      </c>
      <c r="BD506">
        <v>7.81</v>
      </c>
    </row>
    <row r="507" spans="1:56" x14ac:dyDescent="0.25">
      <c r="A507" t="str">
        <f>VLOOKUP(B507,'WQ SOE Site List'!A:B,2,FALSE)</f>
        <v>Taumatakahu, Murray St</v>
      </c>
      <c r="B507" t="s">
        <v>152</v>
      </c>
      <c r="C507">
        <v>1464289</v>
      </c>
      <c r="D507">
        <v>5099038</v>
      </c>
      <c r="E507" s="1">
        <v>42789</v>
      </c>
      <c r="F507" s="2">
        <v>0.3347222222222222</v>
      </c>
      <c r="G507" t="s">
        <v>60</v>
      </c>
      <c r="I507" t="s">
        <v>97</v>
      </c>
      <c r="J507" t="s">
        <v>67</v>
      </c>
      <c r="K507" t="s">
        <v>68</v>
      </c>
      <c r="L507" t="s">
        <v>69</v>
      </c>
      <c r="M507" t="s">
        <v>74</v>
      </c>
      <c r="N507" t="s">
        <v>70</v>
      </c>
      <c r="O507" t="s">
        <v>79</v>
      </c>
      <c r="P507">
        <v>4.3999999999999997E-2</v>
      </c>
      <c r="Q507">
        <v>1.3</v>
      </c>
      <c r="S507">
        <v>12.57</v>
      </c>
      <c r="U507">
        <v>0</v>
      </c>
      <c r="X507">
        <v>0</v>
      </c>
      <c r="Z507">
        <v>7.97</v>
      </c>
      <c r="AA507">
        <v>75.599999999999994</v>
      </c>
      <c r="AB507">
        <v>1.7999999999999999E-2</v>
      </c>
      <c r="AC507">
        <v>548</v>
      </c>
      <c r="AD507">
        <v>0</v>
      </c>
      <c r="AF507">
        <v>5</v>
      </c>
      <c r="AG507">
        <v>40</v>
      </c>
      <c r="AJ507">
        <v>1.18</v>
      </c>
      <c r="AK507">
        <v>0</v>
      </c>
      <c r="AL507">
        <v>0</v>
      </c>
      <c r="AM507">
        <v>0</v>
      </c>
      <c r="AW507">
        <v>100</v>
      </c>
      <c r="AY507">
        <v>1.44</v>
      </c>
      <c r="AZ507">
        <v>2.4E-2</v>
      </c>
      <c r="BA507">
        <v>4.8</v>
      </c>
      <c r="BB507">
        <v>2.2999999999999998</v>
      </c>
      <c r="BC507">
        <v>13.5</v>
      </c>
      <c r="BD507">
        <v>6.92</v>
      </c>
    </row>
    <row r="508" spans="1:56" x14ac:dyDescent="0.25">
      <c r="A508" t="str">
        <f>VLOOKUP(B508,'WQ SOE Site List'!A:B,2,FALSE)</f>
        <v>Taumatakahu, Murray St</v>
      </c>
      <c r="B508" t="s">
        <v>152</v>
      </c>
      <c r="C508">
        <v>1464289</v>
      </c>
      <c r="D508">
        <v>5099038</v>
      </c>
      <c r="E508" s="1">
        <v>42874</v>
      </c>
      <c r="F508" s="2">
        <v>0.4909722222222222</v>
      </c>
      <c r="G508" t="s">
        <v>60</v>
      </c>
      <c r="I508" t="s">
        <v>97</v>
      </c>
      <c r="J508" t="s">
        <v>67</v>
      </c>
      <c r="K508" t="s">
        <v>73</v>
      </c>
      <c r="L508" t="s">
        <v>69</v>
      </c>
      <c r="M508" t="s">
        <v>74</v>
      </c>
      <c r="N508" t="s">
        <v>90</v>
      </c>
      <c r="O508" t="s">
        <v>79</v>
      </c>
      <c r="P508" t="s">
        <v>77</v>
      </c>
      <c r="Q508">
        <v>1.56</v>
      </c>
      <c r="S508">
        <v>12.93</v>
      </c>
      <c r="U508">
        <v>0</v>
      </c>
      <c r="X508">
        <v>0</v>
      </c>
      <c r="Z508">
        <v>10.050000000000001</v>
      </c>
      <c r="AA508">
        <v>87.3</v>
      </c>
      <c r="AB508">
        <v>1.49E-2</v>
      </c>
      <c r="AC508">
        <v>517</v>
      </c>
      <c r="AD508">
        <v>0</v>
      </c>
      <c r="AF508">
        <v>5</v>
      </c>
      <c r="AG508">
        <v>35</v>
      </c>
      <c r="AJ508">
        <v>1.52</v>
      </c>
      <c r="AK508">
        <v>0</v>
      </c>
      <c r="AL508">
        <v>0</v>
      </c>
      <c r="AM508">
        <v>0</v>
      </c>
      <c r="AW508">
        <v>100</v>
      </c>
      <c r="AY508">
        <v>1.68</v>
      </c>
      <c r="AZ508">
        <v>2.1999999999999999E-2</v>
      </c>
      <c r="BA508">
        <v>3.4</v>
      </c>
      <c r="BB508">
        <v>1.8</v>
      </c>
      <c r="BC508">
        <v>8.6999999999999993</v>
      </c>
      <c r="BD508">
        <v>7.31</v>
      </c>
    </row>
    <row r="509" spans="1:56" x14ac:dyDescent="0.25">
      <c r="A509" t="str">
        <f>VLOOKUP(B509,'WQ SOE Site List'!A:B,2,FALSE)</f>
        <v>Taumatakahu, Murray St</v>
      </c>
      <c r="B509" t="s">
        <v>152</v>
      </c>
      <c r="C509">
        <v>1464289</v>
      </c>
      <c r="D509">
        <v>5099038</v>
      </c>
      <c r="E509" s="1">
        <v>42961</v>
      </c>
      <c r="F509" s="2">
        <v>0.43541666666666662</v>
      </c>
      <c r="G509" t="s">
        <v>60</v>
      </c>
      <c r="I509" t="s">
        <v>97</v>
      </c>
      <c r="J509" t="s">
        <v>86</v>
      </c>
      <c r="K509" t="s">
        <v>87</v>
      </c>
      <c r="L509" t="s">
        <v>69</v>
      </c>
      <c r="M509" t="s">
        <v>78</v>
      </c>
      <c r="N509" t="s">
        <v>82</v>
      </c>
      <c r="O509" t="s">
        <v>91</v>
      </c>
      <c r="P509">
        <v>6.4000000000000001E-2</v>
      </c>
      <c r="Q509">
        <v>0.11</v>
      </c>
      <c r="S509">
        <v>13.67</v>
      </c>
      <c r="Z509">
        <v>10.25</v>
      </c>
      <c r="AA509">
        <v>88.6</v>
      </c>
      <c r="AB509">
        <v>2.7E-2</v>
      </c>
      <c r="AC509">
        <v>1733</v>
      </c>
      <c r="AJ509">
        <v>1.46</v>
      </c>
      <c r="AY509">
        <v>2.2999999999999998</v>
      </c>
      <c r="AZ509">
        <v>9.8000000000000004E-2</v>
      </c>
      <c r="BA509">
        <v>66</v>
      </c>
      <c r="BB509">
        <v>56</v>
      </c>
      <c r="BC509">
        <v>8.1999999999999993</v>
      </c>
      <c r="BD509">
        <v>7.17</v>
      </c>
    </row>
    <row r="510" spans="1:56" x14ac:dyDescent="0.25">
      <c r="A510" t="str">
        <f>VLOOKUP(B510,'WQ SOE Site List'!A:B,2,FALSE)</f>
        <v>Taumatakahu, Murray St</v>
      </c>
      <c r="B510" t="s">
        <v>152</v>
      </c>
      <c r="C510">
        <v>1464289</v>
      </c>
      <c r="D510">
        <v>5099038</v>
      </c>
      <c r="E510" s="1">
        <v>43066</v>
      </c>
      <c r="F510" s="2">
        <v>0.36874999999999997</v>
      </c>
      <c r="G510" t="s">
        <v>80</v>
      </c>
      <c r="I510" t="s">
        <v>97</v>
      </c>
      <c r="J510" t="s">
        <v>67</v>
      </c>
      <c r="K510" t="s">
        <v>68</v>
      </c>
      <c r="L510" t="s">
        <v>81</v>
      </c>
      <c r="M510" t="s">
        <v>74</v>
      </c>
      <c r="N510" t="s">
        <v>90</v>
      </c>
      <c r="O510" t="s">
        <v>94</v>
      </c>
      <c r="P510">
        <v>1.2E-2</v>
      </c>
      <c r="S510">
        <v>13.87</v>
      </c>
      <c r="U510">
        <v>0</v>
      </c>
      <c r="X510">
        <v>0</v>
      </c>
      <c r="Z510">
        <v>9.4700000000000006</v>
      </c>
      <c r="AA510">
        <v>88.5</v>
      </c>
      <c r="AB510">
        <v>1.4800000000000001E-2</v>
      </c>
      <c r="AC510">
        <v>1046</v>
      </c>
      <c r="AD510">
        <v>2</v>
      </c>
      <c r="AF510">
        <v>10</v>
      </c>
      <c r="AG510">
        <v>10</v>
      </c>
      <c r="AJ510">
        <v>1.56</v>
      </c>
      <c r="AK510">
        <v>0</v>
      </c>
      <c r="AL510">
        <v>0</v>
      </c>
      <c r="AM510">
        <v>0</v>
      </c>
      <c r="AW510">
        <v>100</v>
      </c>
      <c r="AY510">
        <v>1.72</v>
      </c>
      <c r="AZ510">
        <v>2.1999999999999999E-2</v>
      </c>
      <c r="BA510">
        <v>3.7</v>
      </c>
      <c r="BB510">
        <v>2</v>
      </c>
      <c r="BC510">
        <v>12.9</v>
      </c>
      <c r="BD510">
        <v>7.05</v>
      </c>
    </row>
    <row r="511" spans="1:56" x14ac:dyDescent="0.25">
      <c r="A511" t="str">
        <f>VLOOKUP(B511,'WQ SOE Site List'!A:B,2,FALSE)</f>
        <v>Taumatakahu, Murray St</v>
      </c>
      <c r="B511" t="s">
        <v>152</v>
      </c>
      <c r="C511">
        <v>1464289</v>
      </c>
      <c r="D511">
        <v>5099038</v>
      </c>
      <c r="E511" s="1">
        <v>43144</v>
      </c>
      <c r="F511" s="2">
        <v>0.3263888888888889</v>
      </c>
      <c r="G511" t="s">
        <v>80</v>
      </c>
      <c r="I511" t="s">
        <v>97</v>
      </c>
      <c r="J511" t="s">
        <v>67</v>
      </c>
      <c r="K511" t="s">
        <v>68</v>
      </c>
      <c r="L511" t="s">
        <v>81</v>
      </c>
      <c r="M511" t="s">
        <v>74</v>
      </c>
      <c r="N511" t="s">
        <v>90</v>
      </c>
      <c r="O511" t="s">
        <v>92</v>
      </c>
      <c r="P511">
        <v>2.4E-2</v>
      </c>
      <c r="Q511">
        <v>2.31</v>
      </c>
      <c r="S511">
        <v>13.31</v>
      </c>
      <c r="U511">
        <v>0</v>
      </c>
      <c r="V511">
        <v>0</v>
      </c>
      <c r="W511">
        <v>0</v>
      </c>
      <c r="X511">
        <v>0</v>
      </c>
      <c r="Y511">
        <v>0</v>
      </c>
      <c r="Z511">
        <v>6.65</v>
      </c>
      <c r="AA511">
        <v>66.8</v>
      </c>
      <c r="AB511">
        <v>2.1000000000000001E-2</v>
      </c>
      <c r="AC511">
        <v>816</v>
      </c>
      <c r="AD511">
        <v>3</v>
      </c>
      <c r="AF511">
        <v>15</v>
      </c>
      <c r="AG511">
        <v>40</v>
      </c>
      <c r="AJ511">
        <v>1.27</v>
      </c>
      <c r="AK511">
        <v>0</v>
      </c>
      <c r="AL511">
        <v>0</v>
      </c>
      <c r="AM511">
        <v>0</v>
      </c>
      <c r="AW511">
        <v>100</v>
      </c>
      <c r="AY511">
        <v>1.24</v>
      </c>
      <c r="AZ511">
        <v>2.4E-2</v>
      </c>
      <c r="BA511">
        <v>2.2000000000000002</v>
      </c>
      <c r="BB511">
        <v>1.4</v>
      </c>
      <c r="BC511">
        <v>15.4</v>
      </c>
      <c r="BD511">
        <v>6.62</v>
      </c>
    </row>
    <row r="512" spans="1:56" x14ac:dyDescent="0.25">
      <c r="A512" t="str">
        <f>VLOOKUP(B512,'WQ SOE Site List'!A:B,2,FALSE)</f>
        <v>Taumatakahu, Murray St</v>
      </c>
      <c r="B512" t="s">
        <v>152</v>
      </c>
      <c r="C512">
        <v>1464289</v>
      </c>
      <c r="D512">
        <v>5099038</v>
      </c>
      <c r="E512" s="1">
        <v>43250</v>
      </c>
      <c r="F512" s="2">
        <v>0.56458333333333333</v>
      </c>
      <c r="G512" t="s">
        <v>80</v>
      </c>
      <c r="I512" t="s">
        <v>97</v>
      </c>
      <c r="J512" t="s">
        <v>67</v>
      </c>
      <c r="K512" t="s">
        <v>68</v>
      </c>
      <c r="L512" t="s">
        <v>81</v>
      </c>
      <c r="M512" t="s">
        <v>95</v>
      </c>
      <c r="N512" t="s">
        <v>70</v>
      </c>
      <c r="O512" t="s">
        <v>84</v>
      </c>
      <c r="P512" t="s">
        <v>77</v>
      </c>
      <c r="Q512">
        <v>1.05</v>
      </c>
      <c r="S512">
        <v>14.39</v>
      </c>
      <c r="U512">
        <v>0</v>
      </c>
      <c r="X512">
        <v>0</v>
      </c>
      <c r="Z512">
        <v>10.96</v>
      </c>
      <c r="AA512">
        <v>95</v>
      </c>
      <c r="AB512">
        <v>1.01E-2</v>
      </c>
      <c r="AC512">
        <v>548</v>
      </c>
      <c r="AD512">
        <v>0</v>
      </c>
      <c r="AF512">
        <v>10</v>
      </c>
      <c r="AG512">
        <v>5</v>
      </c>
      <c r="AJ512">
        <v>2</v>
      </c>
      <c r="AK512">
        <v>0</v>
      </c>
      <c r="AL512">
        <v>0</v>
      </c>
      <c r="AM512">
        <v>0</v>
      </c>
      <c r="AW512">
        <v>60</v>
      </c>
      <c r="AY512">
        <v>2.4</v>
      </c>
      <c r="AZ512">
        <v>0.02</v>
      </c>
      <c r="BA512">
        <v>3.7</v>
      </c>
      <c r="BB512">
        <v>1.3</v>
      </c>
      <c r="BC512">
        <v>9.1</v>
      </c>
      <c r="BD512">
        <v>7.31</v>
      </c>
    </row>
    <row r="513" spans="1:56" x14ac:dyDescent="0.25">
      <c r="A513" t="str">
        <f>VLOOKUP(B513,'WQ SOE Site List'!A:B,2,FALSE)</f>
        <v>Taumatakahu, Murray St</v>
      </c>
      <c r="B513" t="s">
        <v>152</v>
      </c>
      <c r="C513">
        <v>1464289</v>
      </c>
      <c r="D513">
        <v>5099038</v>
      </c>
      <c r="E513" s="1">
        <v>43327</v>
      </c>
      <c r="F513" s="2">
        <v>0.36736111111111108</v>
      </c>
      <c r="G513" t="s">
        <v>80</v>
      </c>
      <c r="I513" t="s">
        <v>97</v>
      </c>
      <c r="J513" t="s">
        <v>67</v>
      </c>
      <c r="K513" t="s">
        <v>73</v>
      </c>
      <c r="L513" t="s">
        <v>81</v>
      </c>
      <c r="M513" t="s">
        <v>74</v>
      </c>
      <c r="N513" t="s">
        <v>70</v>
      </c>
      <c r="O513" t="s">
        <v>84</v>
      </c>
      <c r="P513">
        <v>1.4999999999999999E-2</v>
      </c>
      <c r="Q513">
        <v>1.4</v>
      </c>
      <c r="S513">
        <v>14.03</v>
      </c>
      <c r="U513">
        <v>0</v>
      </c>
      <c r="X513">
        <v>0</v>
      </c>
      <c r="Z513">
        <v>9.6300000000000008</v>
      </c>
      <c r="AA513">
        <v>82.6</v>
      </c>
      <c r="AB513">
        <v>9.5999999999999992E-3</v>
      </c>
      <c r="AC513">
        <v>435</v>
      </c>
      <c r="AD513">
        <v>0</v>
      </c>
      <c r="AF513">
        <v>5</v>
      </c>
      <c r="AG513">
        <v>45</v>
      </c>
      <c r="AJ513">
        <v>1.92</v>
      </c>
      <c r="AK513">
        <v>0</v>
      </c>
      <c r="AL513">
        <v>0</v>
      </c>
      <c r="AM513">
        <v>0</v>
      </c>
      <c r="AW513">
        <v>100</v>
      </c>
      <c r="AY513">
        <v>2.1</v>
      </c>
      <c r="AZ513">
        <v>2.1999999999999999E-2</v>
      </c>
      <c r="BA513">
        <v>3.2</v>
      </c>
      <c r="BB513">
        <v>3</v>
      </c>
      <c r="BC513">
        <v>8.1999999999999993</v>
      </c>
      <c r="BD513">
        <v>7</v>
      </c>
    </row>
    <row r="514" spans="1:56" x14ac:dyDescent="0.25">
      <c r="A514" t="str">
        <f>VLOOKUP(B514,'WQ SOE Site List'!A:B,2,FALSE)</f>
        <v>Taumatakahu, Murray St</v>
      </c>
      <c r="B514" t="s">
        <v>152</v>
      </c>
      <c r="C514">
        <v>1464289</v>
      </c>
      <c r="D514">
        <v>5099038</v>
      </c>
      <c r="E514" s="1">
        <v>43411</v>
      </c>
      <c r="F514" s="2">
        <v>0.3347222222222222</v>
      </c>
      <c r="G514" t="s">
        <v>80</v>
      </c>
      <c r="I514" t="s">
        <v>97</v>
      </c>
      <c r="J514" t="s">
        <v>67</v>
      </c>
      <c r="K514" t="s">
        <v>68</v>
      </c>
      <c r="L514" t="s">
        <v>81</v>
      </c>
      <c r="M514" t="s">
        <v>74</v>
      </c>
      <c r="N514" t="s">
        <v>90</v>
      </c>
      <c r="O514" t="s">
        <v>92</v>
      </c>
      <c r="P514">
        <v>0.01</v>
      </c>
      <c r="Q514">
        <v>3.02</v>
      </c>
      <c r="S514">
        <v>13.45</v>
      </c>
      <c r="U514">
        <v>0</v>
      </c>
      <c r="X514">
        <v>0</v>
      </c>
      <c r="Z514">
        <v>9.31</v>
      </c>
      <c r="AA514">
        <v>86.2</v>
      </c>
      <c r="AB514">
        <v>1.21E-2</v>
      </c>
      <c r="AC514">
        <v>345</v>
      </c>
      <c r="AD514">
        <v>0</v>
      </c>
      <c r="AF514">
        <v>15</v>
      </c>
      <c r="AG514">
        <v>50</v>
      </c>
      <c r="AJ514">
        <v>1.51</v>
      </c>
      <c r="AK514">
        <v>0</v>
      </c>
      <c r="AL514">
        <v>0</v>
      </c>
      <c r="AM514">
        <v>0</v>
      </c>
      <c r="AW514">
        <v>100</v>
      </c>
      <c r="AY514">
        <v>1.71</v>
      </c>
      <c r="AZ514">
        <v>1.9E-2</v>
      </c>
      <c r="BA514">
        <v>1.6</v>
      </c>
      <c r="BB514">
        <v>0.9</v>
      </c>
      <c r="BC514">
        <v>11.5</v>
      </c>
      <c r="BD514">
        <v>6.35</v>
      </c>
    </row>
    <row r="515" spans="1:56" x14ac:dyDescent="0.25">
      <c r="A515" t="str">
        <f>VLOOKUP(B515,'WQ SOE Site List'!A:B,2,FALSE)</f>
        <v>Taumatakahu, Murray St</v>
      </c>
      <c r="B515" t="s">
        <v>152</v>
      </c>
      <c r="C515">
        <v>1464289</v>
      </c>
      <c r="D515">
        <v>5099038</v>
      </c>
      <c r="E515" s="1">
        <v>43500</v>
      </c>
      <c r="F515" s="2">
        <v>0.3840277777777778</v>
      </c>
      <c r="G515" t="s">
        <v>80</v>
      </c>
      <c r="I515" t="s">
        <v>97</v>
      </c>
      <c r="J515" t="s">
        <v>67</v>
      </c>
      <c r="K515" t="s">
        <v>68</v>
      </c>
      <c r="L515" t="s">
        <v>81</v>
      </c>
      <c r="M515" t="s">
        <v>74</v>
      </c>
      <c r="O515" t="s">
        <v>84</v>
      </c>
      <c r="P515" t="s">
        <v>77</v>
      </c>
      <c r="Q515">
        <v>2.84</v>
      </c>
      <c r="S515">
        <v>14.11</v>
      </c>
      <c r="U515">
        <v>0</v>
      </c>
      <c r="X515">
        <v>0</v>
      </c>
      <c r="Z515">
        <v>6.66</v>
      </c>
      <c r="AA515">
        <v>65.400000000000006</v>
      </c>
      <c r="AB515">
        <v>0.02</v>
      </c>
      <c r="AC515">
        <v>387</v>
      </c>
      <c r="AD515">
        <v>0</v>
      </c>
      <c r="AF515">
        <v>20</v>
      </c>
      <c r="AG515">
        <v>40</v>
      </c>
      <c r="AJ515">
        <v>1.46</v>
      </c>
      <c r="AK515">
        <v>0</v>
      </c>
      <c r="AL515">
        <v>0</v>
      </c>
      <c r="AM515">
        <v>0</v>
      </c>
      <c r="AW515">
        <v>100</v>
      </c>
      <c r="AY515">
        <v>1.57</v>
      </c>
      <c r="AZ515">
        <v>3.4000000000000002E-2</v>
      </c>
      <c r="BA515">
        <v>1.8</v>
      </c>
      <c r="BB515">
        <v>1.2</v>
      </c>
      <c r="BC515">
        <v>14.5</v>
      </c>
      <c r="BD515">
        <v>6.86</v>
      </c>
    </row>
    <row r="516" spans="1:56" x14ac:dyDescent="0.25">
      <c r="A516" t="str">
        <f>VLOOKUP(B516,'WQ SOE Site List'!A:B,2,FALSE)</f>
        <v>Taumatakahu, Murray St</v>
      </c>
      <c r="B516" t="s">
        <v>152</v>
      </c>
      <c r="C516">
        <v>1464289</v>
      </c>
      <c r="D516">
        <v>5099038</v>
      </c>
      <c r="E516" s="1">
        <v>43615</v>
      </c>
      <c r="F516" s="2">
        <v>0.54652777777777783</v>
      </c>
      <c r="G516" t="s">
        <v>80</v>
      </c>
      <c r="I516" t="s">
        <v>97</v>
      </c>
      <c r="J516" t="s">
        <v>67</v>
      </c>
      <c r="K516" t="s">
        <v>68</v>
      </c>
      <c r="L516" t="s">
        <v>81</v>
      </c>
      <c r="M516" t="s">
        <v>78</v>
      </c>
      <c r="N516" t="s">
        <v>70</v>
      </c>
      <c r="O516" t="s">
        <v>94</v>
      </c>
      <c r="P516">
        <v>2.5999999999999999E-2</v>
      </c>
      <c r="Q516">
        <v>0.25</v>
      </c>
      <c r="S516">
        <v>12.97</v>
      </c>
      <c r="Z516">
        <v>8.83</v>
      </c>
      <c r="AA516">
        <v>82.8</v>
      </c>
      <c r="AB516">
        <v>1.43E-2</v>
      </c>
      <c r="AC516">
        <v>727</v>
      </c>
      <c r="AJ516">
        <v>1.44</v>
      </c>
      <c r="AY516">
        <v>1.62</v>
      </c>
      <c r="AZ516">
        <v>3.7999999999999999E-2</v>
      </c>
      <c r="BA516">
        <v>25</v>
      </c>
      <c r="BB516">
        <v>18.8</v>
      </c>
      <c r="BC516">
        <v>11.4</v>
      </c>
      <c r="BD516">
        <v>7.03</v>
      </c>
    </row>
    <row r="517" spans="1:56" x14ac:dyDescent="0.25">
      <c r="A517" t="str">
        <f>VLOOKUP(B517,'WQ SOE Site List'!A:B,2,FALSE)</f>
        <v>Lake Opuha at Recreation Reserve</v>
      </c>
      <c r="B517" t="s">
        <v>153</v>
      </c>
      <c r="C517">
        <v>1429003</v>
      </c>
      <c r="D517">
        <v>5125326</v>
      </c>
      <c r="E517" s="1">
        <v>42739</v>
      </c>
      <c r="F517" s="2">
        <v>0.44305555555555554</v>
      </c>
      <c r="G517" t="s">
        <v>60</v>
      </c>
      <c r="H517" t="s">
        <v>109</v>
      </c>
      <c r="I517" t="s">
        <v>104</v>
      </c>
      <c r="J517" t="s">
        <v>67</v>
      </c>
      <c r="K517" t="s">
        <v>87</v>
      </c>
      <c r="L517" t="s">
        <v>69</v>
      </c>
      <c r="N517" t="s">
        <v>70</v>
      </c>
      <c r="O517" t="s">
        <v>91</v>
      </c>
      <c r="U517">
        <v>0</v>
      </c>
      <c r="X517">
        <v>0</v>
      </c>
      <c r="AC517" t="s">
        <v>119</v>
      </c>
      <c r="AF517">
        <v>2</v>
      </c>
      <c r="AG517">
        <v>40</v>
      </c>
      <c r="AK517">
        <v>0</v>
      </c>
      <c r="AL517">
        <v>0</v>
      </c>
      <c r="AM517">
        <v>0</v>
      </c>
      <c r="AW517">
        <v>55</v>
      </c>
      <c r="BC517">
        <v>18</v>
      </c>
    </row>
    <row r="518" spans="1:56" x14ac:dyDescent="0.25">
      <c r="A518" t="str">
        <f>VLOOKUP(B518,'WQ SOE Site List'!A:B,2,FALSE)</f>
        <v>Lake Opuha at Recreation Reserve</v>
      </c>
      <c r="B518" t="s">
        <v>153</v>
      </c>
      <c r="C518">
        <v>1429003</v>
      </c>
      <c r="D518">
        <v>5125326</v>
      </c>
      <c r="E518" s="1">
        <v>42744</v>
      </c>
      <c r="F518" s="2">
        <v>0.40902777777777777</v>
      </c>
      <c r="G518" t="s">
        <v>60</v>
      </c>
      <c r="H518" t="s">
        <v>109</v>
      </c>
      <c r="I518" t="s">
        <v>104</v>
      </c>
      <c r="J518" t="s">
        <v>67</v>
      </c>
      <c r="K518" t="s">
        <v>68</v>
      </c>
      <c r="L518" t="s">
        <v>69</v>
      </c>
      <c r="N518" t="s">
        <v>70</v>
      </c>
      <c r="O518" t="s">
        <v>91</v>
      </c>
      <c r="U518">
        <v>0</v>
      </c>
      <c r="X518">
        <v>0</v>
      </c>
      <c r="AC518">
        <v>2</v>
      </c>
      <c r="AF518">
        <v>5</v>
      </c>
      <c r="AG518">
        <v>30</v>
      </c>
      <c r="AK518">
        <v>0</v>
      </c>
      <c r="AL518">
        <v>0</v>
      </c>
      <c r="AM518">
        <v>10</v>
      </c>
      <c r="AW518">
        <v>95</v>
      </c>
      <c r="BC518">
        <v>17.3</v>
      </c>
    </row>
    <row r="519" spans="1:56" x14ac:dyDescent="0.25">
      <c r="A519" t="str">
        <f>VLOOKUP(B519,'WQ SOE Site List'!A:B,2,FALSE)</f>
        <v>Lake Opuha at Recreation Reserve</v>
      </c>
      <c r="B519" t="s">
        <v>153</v>
      </c>
      <c r="C519">
        <v>1429003</v>
      </c>
      <c r="D519">
        <v>5125326</v>
      </c>
      <c r="E519" s="1">
        <v>42751</v>
      </c>
      <c r="F519" s="2">
        <v>0.41597222222222219</v>
      </c>
      <c r="G519" t="s">
        <v>60</v>
      </c>
      <c r="H519" t="s">
        <v>109</v>
      </c>
      <c r="I519" t="s">
        <v>104</v>
      </c>
      <c r="J519" t="s">
        <v>67</v>
      </c>
      <c r="K519" t="s">
        <v>68</v>
      </c>
      <c r="L519" t="s">
        <v>69</v>
      </c>
      <c r="N519" t="s">
        <v>70</v>
      </c>
      <c r="O519" t="s">
        <v>91</v>
      </c>
      <c r="AC519" t="s">
        <v>119</v>
      </c>
      <c r="BC519">
        <v>18.600000000000001</v>
      </c>
    </row>
    <row r="520" spans="1:56" x14ac:dyDescent="0.25">
      <c r="A520" t="str">
        <f>VLOOKUP(B520,'WQ SOE Site List'!A:B,2,FALSE)</f>
        <v>Lake Opuha at Recreation Reserve</v>
      </c>
      <c r="B520" t="s">
        <v>153</v>
      </c>
      <c r="C520">
        <v>1429003</v>
      </c>
      <c r="D520">
        <v>5125326</v>
      </c>
      <c r="E520" s="1">
        <v>42759</v>
      </c>
      <c r="F520" s="2">
        <v>0.41180555555555554</v>
      </c>
      <c r="G520" t="s">
        <v>60</v>
      </c>
      <c r="H520" t="s">
        <v>109</v>
      </c>
      <c r="I520" t="s">
        <v>104</v>
      </c>
      <c r="J520" t="s">
        <v>67</v>
      </c>
      <c r="K520" t="s">
        <v>68</v>
      </c>
      <c r="L520" t="s">
        <v>69</v>
      </c>
      <c r="N520" t="s">
        <v>90</v>
      </c>
      <c r="U520">
        <v>0</v>
      </c>
      <c r="X520">
        <v>0</v>
      </c>
      <c r="AC520">
        <v>12</v>
      </c>
      <c r="AF520">
        <v>5</v>
      </c>
      <c r="AG520">
        <v>15</v>
      </c>
      <c r="AK520">
        <v>0</v>
      </c>
      <c r="AL520">
        <v>0</v>
      </c>
      <c r="AM520">
        <v>5</v>
      </c>
      <c r="AW520">
        <v>90</v>
      </c>
      <c r="BC520">
        <v>17.600000000000001</v>
      </c>
    </row>
    <row r="521" spans="1:56" x14ac:dyDescent="0.25">
      <c r="A521" t="str">
        <f>VLOOKUP(B521,'WQ SOE Site List'!A:B,2,FALSE)</f>
        <v>Lake Opuha at Recreation Reserve</v>
      </c>
      <c r="B521" t="s">
        <v>153</v>
      </c>
      <c r="C521">
        <v>1429003</v>
      </c>
      <c r="D521">
        <v>5125326</v>
      </c>
      <c r="E521" s="1">
        <v>42765</v>
      </c>
      <c r="F521" s="2">
        <v>0.41111111111111115</v>
      </c>
      <c r="G521" t="s">
        <v>60</v>
      </c>
      <c r="H521" t="s">
        <v>109</v>
      </c>
      <c r="I521" t="s">
        <v>104</v>
      </c>
      <c r="J521" t="s">
        <v>67</v>
      </c>
      <c r="K521" t="s">
        <v>68</v>
      </c>
      <c r="L521" t="s">
        <v>69</v>
      </c>
      <c r="N521" t="s">
        <v>70</v>
      </c>
      <c r="O521" t="s">
        <v>91</v>
      </c>
      <c r="U521">
        <v>0</v>
      </c>
      <c r="X521">
        <v>0</v>
      </c>
      <c r="AC521">
        <v>3</v>
      </c>
      <c r="AF521">
        <v>5</v>
      </c>
      <c r="AG521">
        <v>15</v>
      </c>
      <c r="AK521">
        <v>0</v>
      </c>
      <c r="AL521">
        <v>0</v>
      </c>
      <c r="AM521">
        <v>10</v>
      </c>
      <c r="AW521">
        <v>95</v>
      </c>
      <c r="BC521">
        <v>17.7</v>
      </c>
    </row>
    <row r="522" spans="1:56" x14ac:dyDescent="0.25">
      <c r="A522" t="str">
        <f>VLOOKUP(B522,'WQ SOE Site List'!A:B,2,FALSE)</f>
        <v>Lake Opuha at Recreation Reserve</v>
      </c>
      <c r="B522" t="s">
        <v>153</v>
      </c>
      <c r="C522">
        <v>1429003</v>
      </c>
      <c r="D522">
        <v>5125326</v>
      </c>
      <c r="E522" s="1">
        <v>42774</v>
      </c>
      <c r="F522" s="2">
        <v>0.40138888888888885</v>
      </c>
      <c r="G522" t="s">
        <v>60</v>
      </c>
      <c r="H522" t="s">
        <v>109</v>
      </c>
      <c r="I522" t="s">
        <v>104</v>
      </c>
      <c r="J522" t="s">
        <v>67</v>
      </c>
      <c r="K522" t="s">
        <v>73</v>
      </c>
      <c r="L522" t="s">
        <v>69</v>
      </c>
      <c r="N522" t="s">
        <v>90</v>
      </c>
      <c r="O522" t="s">
        <v>92</v>
      </c>
      <c r="U522">
        <v>0</v>
      </c>
      <c r="X522">
        <v>0</v>
      </c>
      <c r="AC522">
        <v>1</v>
      </c>
      <c r="AF522">
        <v>1</v>
      </c>
      <c r="AG522">
        <v>10</v>
      </c>
      <c r="AK522">
        <v>0</v>
      </c>
      <c r="AL522">
        <v>0</v>
      </c>
      <c r="AM522">
        <v>15</v>
      </c>
      <c r="AW522">
        <v>90</v>
      </c>
      <c r="BC522">
        <v>18</v>
      </c>
    </row>
    <row r="523" spans="1:56" x14ac:dyDescent="0.25">
      <c r="A523" t="str">
        <f>VLOOKUP(B523,'WQ SOE Site List'!A:B,2,FALSE)</f>
        <v>Lake Opuha at Recreation Reserve</v>
      </c>
      <c r="B523" t="s">
        <v>153</v>
      </c>
      <c r="C523">
        <v>1429003</v>
      </c>
      <c r="D523">
        <v>5125326</v>
      </c>
      <c r="E523" s="1">
        <v>42781</v>
      </c>
      <c r="F523" s="2">
        <v>0.40069444444444446</v>
      </c>
      <c r="G523" t="s">
        <v>60</v>
      </c>
      <c r="H523" t="s">
        <v>109</v>
      </c>
      <c r="I523" t="s">
        <v>104</v>
      </c>
      <c r="J523" t="s">
        <v>67</v>
      </c>
      <c r="K523" t="s">
        <v>68</v>
      </c>
      <c r="L523" t="s">
        <v>69</v>
      </c>
      <c r="N523" t="s">
        <v>70</v>
      </c>
      <c r="O523" t="s">
        <v>91</v>
      </c>
      <c r="U523">
        <v>0</v>
      </c>
      <c r="X523">
        <v>0</v>
      </c>
      <c r="AC523" t="s">
        <v>119</v>
      </c>
      <c r="AF523">
        <v>1</v>
      </c>
      <c r="AG523">
        <v>15</v>
      </c>
      <c r="AK523">
        <v>0</v>
      </c>
      <c r="AL523">
        <v>0</v>
      </c>
      <c r="AM523">
        <v>15</v>
      </c>
      <c r="AW523">
        <v>95</v>
      </c>
      <c r="BC523">
        <v>18.8</v>
      </c>
    </row>
    <row r="524" spans="1:56" x14ac:dyDescent="0.25">
      <c r="A524" t="str">
        <f>VLOOKUP(B524,'WQ SOE Site List'!A:B,2,FALSE)</f>
        <v>Lake Opuha at Recreation Reserve</v>
      </c>
      <c r="B524" t="s">
        <v>153</v>
      </c>
      <c r="C524">
        <v>1429003</v>
      </c>
      <c r="D524">
        <v>5125326</v>
      </c>
      <c r="E524" s="1">
        <v>42788</v>
      </c>
      <c r="F524" s="2">
        <v>0.48888888888888887</v>
      </c>
      <c r="G524" t="s">
        <v>60</v>
      </c>
      <c r="H524" t="s">
        <v>69</v>
      </c>
      <c r="I524" t="s">
        <v>104</v>
      </c>
      <c r="J524" t="s">
        <v>67</v>
      </c>
      <c r="K524" t="s">
        <v>73</v>
      </c>
      <c r="L524" t="s">
        <v>69</v>
      </c>
      <c r="N524" t="s">
        <v>90</v>
      </c>
      <c r="O524" t="s">
        <v>88</v>
      </c>
      <c r="AC524">
        <v>23</v>
      </c>
      <c r="BC524">
        <v>19.8</v>
      </c>
    </row>
    <row r="525" spans="1:56" x14ac:dyDescent="0.25">
      <c r="A525" t="str">
        <f>VLOOKUP(B525,'WQ SOE Site List'!A:B,2,FALSE)</f>
        <v>Lake Opuha at Recreation Reserve</v>
      </c>
      <c r="B525" t="s">
        <v>153</v>
      </c>
      <c r="C525">
        <v>1429003</v>
      </c>
      <c r="D525">
        <v>5125326</v>
      </c>
      <c r="E525" s="1">
        <v>42796</v>
      </c>
      <c r="F525" s="2">
        <v>0.43888888888888888</v>
      </c>
      <c r="G525" t="s">
        <v>60</v>
      </c>
      <c r="H525" t="s">
        <v>69</v>
      </c>
      <c r="I525" t="s">
        <v>104</v>
      </c>
      <c r="J525" t="s">
        <v>67</v>
      </c>
      <c r="K525" t="s">
        <v>68</v>
      </c>
      <c r="L525" t="s">
        <v>69</v>
      </c>
      <c r="N525" t="s">
        <v>70</v>
      </c>
      <c r="O525" t="s">
        <v>91</v>
      </c>
      <c r="AC525">
        <v>5</v>
      </c>
      <c r="BC525">
        <v>19.7</v>
      </c>
    </row>
    <row r="526" spans="1:56" x14ac:dyDescent="0.25">
      <c r="A526" t="str">
        <f>VLOOKUP(B526,'WQ SOE Site List'!A:B,2,FALSE)</f>
        <v>Lake Opuha at Recreation Reserve</v>
      </c>
      <c r="B526" t="s">
        <v>153</v>
      </c>
      <c r="C526">
        <v>1429003</v>
      </c>
      <c r="D526">
        <v>5125326</v>
      </c>
      <c r="E526" s="1">
        <v>43054</v>
      </c>
      <c r="F526" s="2">
        <v>0.44236111111111115</v>
      </c>
      <c r="G526" t="s">
        <v>80</v>
      </c>
      <c r="I526" t="s">
        <v>104</v>
      </c>
      <c r="J526" t="s">
        <v>67</v>
      </c>
      <c r="K526" t="s">
        <v>68</v>
      </c>
      <c r="L526" t="s">
        <v>81</v>
      </c>
      <c r="M526" t="s">
        <v>74</v>
      </c>
      <c r="N526" t="s">
        <v>90</v>
      </c>
      <c r="O526" t="s">
        <v>88</v>
      </c>
      <c r="U526">
        <v>0</v>
      </c>
      <c r="X526">
        <v>0</v>
      </c>
      <c r="AC526" t="s">
        <v>119</v>
      </c>
      <c r="AF526">
        <v>10</v>
      </c>
      <c r="AG526">
        <v>50</v>
      </c>
      <c r="AK526">
        <v>5</v>
      </c>
      <c r="AL526">
        <v>0</v>
      </c>
      <c r="AM526">
        <v>80</v>
      </c>
      <c r="AW526">
        <v>60</v>
      </c>
      <c r="BC526">
        <v>16.399999999999999</v>
      </c>
    </row>
    <row r="527" spans="1:56" x14ac:dyDescent="0.25">
      <c r="A527" t="str">
        <f>VLOOKUP(B527,'WQ SOE Site List'!A:B,2,FALSE)</f>
        <v>Lake Opuha at Recreation Reserve</v>
      </c>
      <c r="B527" t="s">
        <v>153</v>
      </c>
      <c r="C527">
        <v>1429003</v>
      </c>
      <c r="D527">
        <v>5125326</v>
      </c>
      <c r="E527" s="1">
        <v>43076</v>
      </c>
      <c r="F527" s="2">
        <v>0.39583333333333331</v>
      </c>
      <c r="G527" t="s">
        <v>80</v>
      </c>
      <c r="I527" t="s">
        <v>104</v>
      </c>
      <c r="J527" t="s">
        <v>67</v>
      </c>
      <c r="K527" t="s">
        <v>69</v>
      </c>
      <c r="L527" t="s">
        <v>69</v>
      </c>
      <c r="M527" t="s">
        <v>74</v>
      </c>
      <c r="N527" t="s">
        <v>90</v>
      </c>
      <c r="O527" t="s">
        <v>92</v>
      </c>
      <c r="AC527">
        <v>4</v>
      </c>
      <c r="AF527">
        <v>5</v>
      </c>
      <c r="AG527">
        <v>30</v>
      </c>
      <c r="AM527">
        <v>15</v>
      </c>
      <c r="AW527">
        <v>10</v>
      </c>
      <c r="BC527">
        <v>20.6</v>
      </c>
    </row>
    <row r="528" spans="1:56" x14ac:dyDescent="0.25">
      <c r="A528" t="str">
        <f>VLOOKUP(B528,'WQ SOE Site List'!A:B,2,FALSE)</f>
        <v>Lake Opuha at Recreation Reserve</v>
      </c>
      <c r="B528" t="s">
        <v>153</v>
      </c>
      <c r="C528">
        <v>1429003</v>
      </c>
      <c r="D528">
        <v>5125326</v>
      </c>
      <c r="E528" s="1">
        <v>43083</v>
      </c>
      <c r="F528" s="2">
        <v>0.3923611111111111</v>
      </c>
      <c r="G528" t="s">
        <v>131</v>
      </c>
      <c r="I528" t="s">
        <v>104</v>
      </c>
      <c r="J528" t="s">
        <v>86</v>
      </c>
      <c r="K528" t="s">
        <v>87</v>
      </c>
      <c r="L528" t="s">
        <v>81</v>
      </c>
      <c r="M528" t="s">
        <v>74</v>
      </c>
      <c r="N528" t="s">
        <v>90</v>
      </c>
      <c r="O528" t="s">
        <v>92</v>
      </c>
      <c r="U528">
        <v>0</v>
      </c>
      <c r="X528">
        <v>0</v>
      </c>
      <c r="AC528">
        <v>7</v>
      </c>
      <c r="AF528">
        <v>3</v>
      </c>
      <c r="AG528">
        <v>40</v>
      </c>
      <c r="AK528">
        <v>0</v>
      </c>
      <c r="AL528">
        <v>0</v>
      </c>
      <c r="AW528">
        <v>35</v>
      </c>
      <c r="BC528">
        <v>18.5</v>
      </c>
    </row>
    <row r="529" spans="1:55" x14ac:dyDescent="0.25">
      <c r="A529" t="str">
        <f>VLOOKUP(B529,'WQ SOE Site List'!A:B,2,FALSE)</f>
        <v>Lake Opuha at Recreation Reserve</v>
      </c>
      <c r="B529" t="s">
        <v>153</v>
      </c>
      <c r="C529">
        <v>1429003</v>
      </c>
      <c r="D529">
        <v>5125326</v>
      </c>
      <c r="E529" s="1">
        <v>43090</v>
      </c>
      <c r="F529" s="2">
        <v>0.4513888888888889</v>
      </c>
      <c r="G529" t="s">
        <v>80</v>
      </c>
      <c r="I529" t="s">
        <v>104</v>
      </c>
      <c r="J529" t="s">
        <v>67</v>
      </c>
      <c r="K529" t="s">
        <v>73</v>
      </c>
      <c r="L529" t="s">
        <v>81</v>
      </c>
      <c r="M529" t="s">
        <v>74</v>
      </c>
      <c r="N529" t="s">
        <v>90</v>
      </c>
      <c r="O529" t="s">
        <v>92</v>
      </c>
      <c r="U529">
        <v>0</v>
      </c>
      <c r="X529">
        <v>0</v>
      </c>
      <c r="AC529">
        <v>4</v>
      </c>
      <c r="AF529">
        <v>5</v>
      </c>
      <c r="AG529">
        <v>5</v>
      </c>
      <c r="AK529">
        <v>0</v>
      </c>
      <c r="AL529">
        <v>0</v>
      </c>
      <c r="AM529">
        <v>3</v>
      </c>
      <c r="AW529">
        <v>90</v>
      </c>
      <c r="BC529">
        <v>18.600000000000001</v>
      </c>
    </row>
    <row r="530" spans="1:55" x14ac:dyDescent="0.25">
      <c r="A530" t="str">
        <f>VLOOKUP(B530,'WQ SOE Site List'!A:B,2,FALSE)</f>
        <v>Lake Opuha at Recreation Reserve</v>
      </c>
      <c r="B530" t="s">
        <v>153</v>
      </c>
      <c r="C530">
        <v>1429003</v>
      </c>
      <c r="D530">
        <v>5125326</v>
      </c>
      <c r="E530" s="1">
        <v>43098</v>
      </c>
      <c r="F530" s="2">
        <v>0.36319444444444443</v>
      </c>
      <c r="G530" t="s">
        <v>80</v>
      </c>
      <c r="I530" t="s">
        <v>104</v>
      </c>
      <c r="J530" t="s">
        <v>67</v>
      </c>
      <c r="K530" t="s">
        <v>68</v>
      </c>
      <c r="L530" t="s">
        <v>81</v>
      </c>
      <c r="M530" t="s">
        <v>74</v>
      </c>
      <c r="N530" t="s">
        <v>90</v>
      </c>
      <c r="O530" t="s">
        <v>92</v>
      </c>
      <c r="U530">
        <v>0</v>
      </c>
      <c r="X530">
        <v>0</v>
      </c>
      <c r="AC530">
        <v>10</v>
      </c>
      <c r="AF530">
        <v>1</v>
      </c>
      <c r="AG530">
        <v>0</v>
      </c>
      <c r="AK530">
        <v>0</v>
      </c>
      <c r="AL530">
        <v>0</v>
      </c>
      <c r="AM530">
        <v>5</v>
      </c>
      <c r="AW530">
        <v>85</v>
      </c>
      <c r="BC530">
        <v>18.399999999999999</v>
      </c>
    </row>
    <row r="531" spans="1:55" x14ac:dyDescent="0.25">
      <c r="A531" t="str">
        <f>VLOOKUP(B531,'WQ SOE Site List'!A:B,2,FALSE)</f>
        <v>Lake Opuha at Recreation Reserve</v>
      </c>
      <c r="B531" t="s">
        <v>153</v>
      </c>
      <c r="C531">
        <v>1429003</v>
      </c>
      <c r="D531">
        <v>5125326</v>
      </c>
      <c r="E531" s="1">
        <v>43105</v>
      </c>
      <c r="F531" s="2">
        <v>0.45347222222222222</v>
      </c>
      <c r="G531" t="s">
        <v>80</v>
      </c>
      <c r="I531" t="s">
        <v>104</v>
      </c>
      <c r="J531" t="s">
        <v>86</v>
      </c>
      <c r="K531" t="s">
        <v>87</v>
      </c>
      <c r="L531" t="s">
        <v>69</v>
      </c>
      <c r="M531" t="s">
        <v>106</v>
      </c>
      <c r="N531" t="s">
        <v>70</v>
      </c>
      <c r="O531" t="s">
        <v>92</v>
      </c>
      <c r="AC531">
        <v>119</v>
      </c>
      <c r="BC531">
        <v>20.399999999999999</v>
      </c>
    </row>
    <row r="532" spans="1:55" x14ac:dyDescent="0.25">
      <c r="A532" t="str">
        <f>VLOOKUP(B532,'WQ SOE Site List'!A:B,2,FALSE)</f>
        <v>Lake Opuha at Recreation Reserve</v>
      </c>
      <c r="B532" t="s">
        <v>153</v>
      </c>
      <c r="C532">
        <v>1429003</v>
      </c>
      <c r="D532">
        <v>5125326</v>
      </c>
      <c r="E532" s="1">
        <v>43111</v>
      </c>
      <c r="F532" s="2">
        <v>0.40833333333333338</v>
      </c>
      <c r="G532" t="s">
        <v>80</v>
      </c>
      <c r="I532" t="s">
        <v>104</v>
      </c>
      <c r="J532" t="s">
        <v>86</v>
      </c>
      <c r="K532" t="s">
        <v>118</v>
      </c>
      <c r="L532" t="s">
        <v>81</v>
      </c>
      <c r="M532" t="s">
        <v>74</v>
      </c>
      <c r="N532" t="s">
        <v>90</v>
      </c>
      <c r="O532" t="s">
        <v>92</v>
      </c>
      <c r="U532">
        <v>0</v>
      </c>
      <c r="X532">
        <v>0</v>
      </c>
      <c r="AC532">
        <v>126</v>
      </c>
      <c r="AF532">
        <v>3</v>
      </c>
      <c r="AG532">
        <v>1</v>
      </c>
      <c r="AK532">
        <v>0</v>
      </c>
      <c r="AL532">
        <v>0</v>
      </c>
      <c r="AM532">
        <v>25</v>
      </c>
      <c r="AW532">
        <v>40</v>
      </c>
      <c r="BC532">
        <v>17.2</v>
      </c>
    </row>
    <row r="533" spans="1:55" x14ac:dyDescent="0.25">
      <c r="A533" t="str">
        <f>VLOOKUP(B533,'WQ SOE Site List'!A:B,2,FALSE)</f>
        <v>Lake Opuha at Recreation Reserve</v>
      </c>
      <c r="B533" t="s">
        <v>153</v>
      </c>
      <c r="C533">
        <v>1429003</v>
      </c>
      <c r="D533">
        <v>5125326</v>
      </c>
      <c r="E533" s="1">
        <v>43118</v>
      </c>
      <c r="F533" s="2">
        <v>0.43124999999999997</v>
      </c>
      <c r="G533" t="s">
        <v>80</v>
      </c>
      <c r="I533" t="s">
        <v>104</v>
      </c>
      <c r="J533" t="s">
        <v>67</v>
      </c>
      <c r="K533" t="s">
        <v>73</v>
      </c>
      <c r="L533" t="s">
        <v>81</v>
      </c>
      <c r="M533" t="s">
        <v>74</v>
      </c>
      <c r="N533" t="s">
        <v>90</v>
      </c>
      <c r="O533" t="s">
        <v>92</v>
      </c>
      <c r="U533">
        <v>0</v>
      </c>
      <c r="X533">
        <v>0</v>
      </c>
      <c r="AC533">
        <v>58</v>
      </c>
      <c r="AF533">
        <v>5</v>
      </c>
      <c r="AG533">
        <v>5</v>
      </c>
      <c r="AK533">
        <v>2</v>
      </c>
      <c r="AL533">
        <v>0</v>
      </c>
      <c r="AM533">
        <v>15</v>
      </c>
      <c r="AW533">
        <v>50</v>
      </c>
      <c r="BC533">
        <v>20</v>
      </c>
    </row>
    <row r="534" spans="1:55" x14ac:dyDescent="0.25">
      <c r="A534" t="str">
        <f>VLOOKUP(B534,'WQ SOE Site List'!A:B,2,FALSE)</f>
        <v>Lake Opuha at Recreation Reserve</v>
      </c>
      <c r="B534" t="s">
        <v>153</v>
      </c>
      <c r="C534">
        <v>1429003</v>
      </c>
      <c r="D534">
        <v>5125326</v>
      </c>
      <c r="E534" s="1">
        <v>43125</v>
      </c>
      <c r="F534" s="2">
        <v>0.42986111111111108</v>
      </c>
      <c r="G534" t="s">
        <v>80</v>
      </c>
      <c r="I534" t="s">
        <v>104</v>
      </c>
      <c r="J534" t="s">
        <v>67</v>
      </c>
      <c r="K534" t="s">
        <v>68</v>
      </c>
      <c r="L534" t="s">
        <v>81</v>
      </c>
      <c r="M534" t="s">
        <v>74</v>
      </c>
      <c r="N534" t="s">
        <v>90</v>
      </c>
      <c r="O534" t="s">
        <v>92</v>
      </c>
      <c r="U534">
        <v>0</v>
      </c>
      <c r="X534">
        <v>0</v>
      </c>
      <c r="AC534">
        <v>17</v>
      </c>
      <c r="AF534">
        <v>5</v>
      </c>
      <c r="AG534">
        <v>5</v>
      </c>
      <c r="AK534">
        <v>0</v>
      </c>
      <c r="AL534">
        <v>0</v>
      </c>
      <c r="AM534">
        <v>30</v>
      </c>
      <c r="AW534">
        <v>45</v>
      </c>
      <c r="BC534">
        <v>23.9</v>
      </c>
    </row>
    <row r="535" spans="1:55" x14ac:dyDescent="0.25">
      <c r="A535" t="str">
        <f>VLOOKUP(B535,'WQ SOE Site List'!A:B,2,FALSE)</f>
        <v>Lake Opuha at Recreation Reserve</v>
      </c>
      <c r="B535" t="s">
        <v>153</v>
      </c>
      <c r="C535">
        <v>1429003</v>
      </c>
      <c r="D535">
        <v>5125326</v>
      </c>
      <c r="E535" s="1">
        <v>43132</v>
      </c>
      <c r="F535" s="2">
        <v>0.41597222222222219</v>
      </c>
      <c r="G535" t="s">
        <v>80</v>
      </c>
      <c r="I535" t="s">
        <v>104</v>
      </c>
      <c r="J535" t="s">
        <v>86</v>
      </c>
      <c r="K535" t="s">
        <v>87</v>
      </c>
      <c r="L535" t="s">
        <v>81</v>
      </c>
      <c r="M535" t="s">
        <v>74</v>
      </c>
      <c r="N535" t="s">
        <v>70</v>
      </c>
      <c r="O535" t="s">
        <v>92</v>
      </c>
      <c r="U535">
        <v>0</v>
      </c>
      <c r="X535">
        <v>0</v>
      </c>
      <c r="AC535">
        <v>41</v>
      </c>
      <c r="AF535">
        <v>5</v>
      </c>
      <c r="AG535">
        <v>15</v>
      </c>
      <c r="AK535">
        <v>0</v>
      </c>
      <c r="AL535">
        <v>0</v>
      </c>
      <c r="AM535">
        <v>15</v>
      </c>
      <c r="AW535">
        <v>60</v>
      </c>
      <c r="BC535">
        <v>23</v>
      </c>
    </row>
    <row r="536" spans="1:55" x14ac:dyDescent="0.25">
      <c r="A536" t="str">
        <f>VLOOKUP(B536,'WQ SOE Site List'!A:B,2,FALSE)</f>
        <v>Lake Opuha at Recreation Reserve</v>
      </c>
      <c r="B536" t="s">
        <v>153</v>
      </c>
      <c r="C536">
        <v>1429003</v>
      </c>
      <c r="D536">
        <v>5125326</v>
      </c>
      <c r="E536" s="1">
        <v>43140</v>
      </c>
      <c r="F536" s="2">
        <v>0.3888888888888889</v>
      </c>
      <c r="G536" t="s">
        <v>80</v>
      </c>
      <c r="I536" t="s">
        <v>104</v>
      </c>
      <c r="J536" t="s">
        <v>67</v>
      </c>
      <c r="K536" t="s">
        <v>68</v>
      </c>
      <c r="L536" t="s">
        <v>69</v>
      </c>
      <c r="M536" t="s">
        <v>74</v>
      </c>
      <c r="N536" t="s">
        <v>90</v>
      </c>
      <c r="O536" t="s">
        <v>92</v>
      </c>
      <c r="U536">
        <v>0</v>
      </c>
      <c r="X536">
        <v>0</v>
      </c>
      <c r="AC536">
        <v>10</v>
      </c>
      <c r="AF536">
        <v>5</v>
      </c>
      <c r="AG536">
        <v>10</v>
      </c>
      <c r="AK536">
        <v>0</v>
      </c>
      <c r="AL536">
        <v>0</v>
      </c>
      <c r="AM536">
        <v>3</v>
      </c>
      <c r="AW536">
        <v>90</v>
      </c>
      <c r="BC536">
        <v>20</v>
      </c>
    </row>
    <row r="537" spans="1:55" x14ac:dyDescent="0.25">
      <c r="A537" t="str">
        <f>VLOOKUP(B537,'WQ SOE Site List'!A:B,2,FALSE)</f>
        <v>Lake Opuha at Recreation Reserve</v>
      </c>
      <c r="B537" t="s">
        <v>153</v>
      </c>
      <c r="C537">
        <v>1429003</v>
      </c>
      <c r="D537">
        <v>5125326</v>
      </c>
      <c r="E537" s="1">
        <v>43146</v>
      </c>
      <c r="F537" s="2">
        <v>0.52083333333333337</v>
      </c>
      <c r="G537" t="s">
        <v>80</v>
      </c>
      <c r="I537" t="s">
        <v>104</v>
      </c>
      <c r="J537" t="s">
        <v>67</v>
      </c>
      <c r="K537" t="s">
        <v>68</v>
      </c>
      <c r="L537" t="s">
        <v>81</v>
      </c>
      <c r="M537" t="s">
        <v>74</v>
      </c>
      <c r="N537" t="s">
        <v>90</v>
      </c>
      <c r="U537">
        <v>0</v>
      </c>
      <c r="X537">
        <v>0</v>
      </c>
      <c r="AC537">
        <v>3</v>
      </c>
      <c r="AF537">
        <v>5</v>
      </c>
      <c r="AG537">
        <v>10</v>
      </c>
      <c r="AK537">
        <v>0</v>
      </c>
      <c r="AL537">
        <v>0</v>
      </c>
      <c r="AM537">
        <v>20</v>
      </c>
      <c r="AW537">
        <v>90</v>
      </c>
      <c r="BC537">
        <v>21</v>
      </c>
    </row>
    <row r="538" spans="1:55" x14ac:dyDescent="0.25">
      <c r="A538" t="str">
        <f>VLOOKUP(B538,'WQ SOE Site List'!A:B,2,FALSE)</f>
        <v>Lake Opuha at Recreation Reserve</v>
      </c>
      <c r="B538" t="s">
        <v>153</v>
      </c>
      <c r="C538">
        <v>1429003</v>
      </c>
      <c r="D538">
        <v>5125326</v>
      </c>
      <c r="E538" s="1">
        <v>43160</v>
      </c>
      <c r="F538" s="2">
        <v>0.37986111111111115</v>
      </c>
      <c r="G538" t="s">
        <v>80</v>
      </c>
      <c r="I538" t="s">
        <v>104</v>
      </c>
      <c r="J538" t="s">
        <v>67</v>
      </c>
      <c r="K538" t="s">
        <v>68</v>
      </c>
      <c r="L538" t="s">
        <v>81</v>
      </c>
      <c r="M538" t="s">
        <v>74</v>
      </c>
      <c r="U538">
        <v>0</v>
      </c>
      <c r="X538">
        <v>0</v>
      </c>
      <c r="AC538">
        <v>17</v>
      </c>
      <c r="AF538">
        <v>3</v>
      </c>
      <c r="AG538">
        <v>0</v>
      </c>
      <c r="AK538">
        <v>0</v>
      </c>
      <c r="AL538">
        <v>0</v>
      </c>
      <c r="AM538">
        <v>5</v>
      </c>
      <c r="AW538">
        <v>85</v>
      </c>
      <c r="BC538">
        <v>18</v>
      </c>
    </row>
    <row r="539" spans="1:55" x14ac:dyDescent="0.25">
      <c r="A539" t="str">
        <f>VLOOKUP(B539,'WQ SOE Site List'!A:B,2,FALSE)</f>
        <v>Lake Opuha at Recreation Reserve</v>
      </c>
      <c r="B539" t="s">
        <v>153</v>
      </c>
      <c r="C539">
        <v>1429003</v>
      </c>
      <c r="D539">
        <v>5125326</v>
      </c>
      <c r="E539" s="1">
        <v>43166</v>
      </c>
      <c r="F539" s="2">
        <v>0.37222222222222223</v>
      </c>
      <c r="G539" t="s">
        <v>80</v>
      </c>
      <c r="I539" t="s">
        <v>104</v>
      </c>
      <c r="J539" t="s">
        <v>67</v>
      </c>
      <c r="K539" t="s">
        <v>73</v>
      </c>
      <c r="L539" t="s">
        <v>81</v>
      </c>
      <c r="M539" t="s">
        <v>74</v>
      </c>
      <c r="N539" t="s">
        <v>90</v>
      </c>
      <c r="O539" t="s">
        <v>84</v>
      </c>
      <c r="U539">
        <v>0</v>
      </c>
      <c r="X539">
        <v>0</v>
      </c>
      <c r="AC539">
        <v>24</v>
      </c>
      <c r="AF539">
        <v>15</v>
      </c>
      <c r="AG539">
        <v>5</v>
      </c>
      <c r="AK539">
        <v>5</v>
      </c>
      <c r="AL539">
        <v>0</v>
      </c>
      <c r="AM539">
        <v>10</v>
      </c>
      <c r="AW539">
        <v>95</v>
      </c>
      <c r="BC539">
        <v>17.399999999999999</v>
      </c>
    </row>
    <row r="540" spans="1:55" x14ac:dyDescent="0.25">
      <c r="A540" t="str">
        <f>VLOOKUP(B540,'WQ SOE Site List'!A:B,2,FALSE)</f>
        <v>Lake Opuha at Recreation Reserve</v>
      </c>
      <c r="B540" t="s">
        <v>153</v>
      </c>
      <c r="C540">
        <v>1429003</v>
      </c>
      <c r="D540">
        <v>5125326</v>
      </c>
      <c r="E540" s="1">
        <v>43172</v>
      </c>
      <c r="F540" s="2">
        <v>0.42430555555555555</v>
      </c>
      <c r="G540" t="s">
        <v>80</v>
      </c>
      <c r="I540" t="s">
        <v>104</v>
      </c>
      <c r="AC540">
        <v>17</v>
      </c>
      <c r="BC540">
        <v>18</v>
      </c>
    </row>
    <row r="541" spans="1:55" x14ac:dyDescent="0.25">
      <c r="A541" t="str">
        <f>VLOOKUP(B541,'WQ SOE Site List'!A:B,2,FALSE)</f>
        <v>Lake Opuha at Recreation Reserve</v>
      </c>
      <c r="B541" t="s">
        <v>153</v>
      </c>
      <c r="C541">
        <v>1429003</v>
      </c>
      <c r="D541">
        <v>5125326</v>
      </c>
      <c r="E541" s="1">
        <v>43425</v>
      </c>
      <c r="F541" s="2">
        <v>0.39583333333333331</v>
      </c>
      <c r="G541" t="s">
        <v>80</v>
      </c>
      <c r="I541" t="s">
        <v>104</v>
      </c>
      <c r="J541" t="s">
        <v>67</v>
      </c>
      <c r="K541" t="s">
        <v>73</v>
      </c>
      <c r="L541" t="s">
        <v>81</v>
      </c>
      <c r="M541" t="s">
        <v>74</v>
      </c>
      <c r="N541" t="s">
        <v>90</v>
      </c>
      <c r="O541" t="s">
        <v>92</v>
      </c>
      <c r="T541">
        <v>0</v>
      </c>
      <c r="U541">
        <v>0</v>
      </c>
      <c r="X541">
        <v>0</v>
      </c>
      <c r="AC541">
        <v>54</v>
      </c>
      <c r="AF541">
        <v>3</v>
      </c>
      <c r="AG541">
        <v>1</v>
      </c>
      <c r="AK541">
        <v>0</v>
      </c>
      <c r="AL541">
        <v>0</v>
      </c>
      <c r="AM541">
        <v>0</v>
      </c>
      <c r="AW541">
        <v>10</v>
      </c>
      <c r="BC541">
        <v>12.7</v>
      </c>
    </row>
    <row r="542" spans="1:55" x14ac:dyDescent="0.25">
      <c r="A542" t="str">
        <f>VLOOKUP(B542,'WQ SOE Site List'!A:B,2,FALSE)</f>
        <v>Lake Opuha at Recreation Reserve</v>
      </c>
      <c r="B542" t="s">
        <v>153</v>
      </c>
      <c r="C542">
        <v>1429003</v>
      </c>
      <c r="D542">
        <v>5125326</v>
      </c>
      <c r="E542" s="1">
        <v>43433</v>
      </c>
      <c r="F542" s="2">
        <v>0.41180555555555554</v>
      </c>
      <c r="G542" t="s">
        <v>80</v>
      </c>
      <c r="I542" t="s">
        <v>104</v>
      </c>
      <c r="J542" t="s">
        <v>67</v>
      </c>
      <c r="K542" t="s">
        <v>73</v>
      </c>
      <c r="L542" t="s">
        <v>81</v>
      </c>
      <c r="M542" t="s">
        <v>78</v>
      </c>
      <c r="N542" t="s">
        <v>70</v>
      </c>
      <c r="O542" t="s">
        <v>88</v>
      </c>
      <c r="T542">
        <v>0</v>
      </c>
      <c r="U542">
        <v>0</v>
      </c>
      <c r="X542">
        <v>0</v>
      </c>
      <c r="AC542">
        <v>57</v>
      </c>
      <c r="AF542">
        <v>0</v>
      </c>
      <c r="AG542">
        <v>0</v>
      </c>
      <c r="AK542">
        <v>0</v>
      </c>
      <c r="AL542">
        <v>0</v>
      </c>
      <c r="AW542">
        <v>0</v>
      </c>
      <c r="BC542">
        <v>13</v>
      </c>
    </row>
    <row r="543" spans="1:55" x14ac:dyDescent="0.25">
      <c r="A543" t="str">
        <f>VLOOKUP(B543,'WQ SOE Site List'!A:B,2,FALSE)</f>
        <v>Lake Opuha at Recreation Reserve</v>
      </c>
      <c r="B543" t="s">
        <v>153</v>
      </c>
      <c r="C543">
        <v>1429003</v>
      </c>
      <c r="D543">
        <v>5125326</v>
      </c>
      <c r="E543" s="1">
        <v>43439</v>
      </c>
      <c r="F543" s="2">
        <v>0.41250000000000003</v>
      </c>
      <c r="I543" t="s">
        <v>104</v>
      </c>
      <c r="J543" t="s">
        <v>86</v>
      </c>
      <c r="K543" t="s">
        <v>73</v>
      </c>
      <c r="L543" t="s">
        <v>81</v>
      </c>
      <c r="M543" t="s">
        <v>78</v>
      </c>
      <c r="N543" t="s">
        <v>70</v>
      </c>
      <c r="O543" t="s">
        <v>88</v>
      </c>
      <c r="U543">
        <v>0</v>
      </c>
      <c r="X543">
        <v>0</v>
      </c>
      <c r="AC543">
        <v>30</v>
      </c>
      <c r="AF543">
        <v>0</v>
      </c>
      <c r="AG543">
        <v>0</v>
      </c>
      <c r="AK543">
        <v>0</v>
      </c>
      <c r="AL543">
        <v>0</v>
      </c>
      <c r="AW543">
        <v>0</v>
      </c>
      <c r="BC543">
        <v>15.6</v>
      </c>
    </row>
    <row r="544" spans="1:55" x14ac:dyDescent="0.25">
      <c r="A544" t="str">
        <f>VLOOKUP(B544,'WQ SOE Site List'!A:B,2,FALSE)</f>
        <v>Lake Opuha at Recreation Reserve</v>
      </c>
      <c r="B544" t="s">
        <v>153</v>
      </c>
      <c r="C544">
        <v>1429003</v>
      </c>
      <c r="D544">
        <v>5125326</v>
      </c>
      <c r="E544" s="1">
        <v>43446</v>
      </c>
      <c r="F544" s="2">
        <v>0.37013888888888885</v>
      </c>
      <c r="G544" t="s">
        <v>80</v>
      </c>
      <c r="I544" t="s">
        <v>104</v>
      </c>
      <c r="J544" t="s">
        <v>86</v>
      </c>
      <c r="K544" t="s">
        <v>73</v>
      </c>
      <c r="L544" t="s">
        <v>81</v>
      </c>
      <c r="M544" t="s">
        <v>74</v>
      </c>
      <c r="N544" t="s">
        <v>90</v>
      </c>
      <c r="O544" t="s">
        <v>92</v>
      </c>
      <c r="U544">
        <v>0</v>
      </c>
      <c r="X544">
        <v>0</v>
      </c>
      <c r="AC544">
        <v>20</v>
      </c>
      <c r="AF544">
        <v>2</v>
      </c>
      <c r="AG544">
        <v>20</v>
      </c>
      <c r="AK544">
        <v>0</v>
      </c>
      <c r="AL544">
        <v>0</v>
      </c>
      <c r="AM544">
        <v>0</v>
      </c>
      <c r="AW544">
        <v>25</v>
      </c>
      <c r="BC544">
        <v>14.9</v>
      </c>
    </row>
    <row r="545" spans="1:55" x14ac:dyDescent="0.25">
      <c r="A545" t="str">
        <f>VLOOKUP(B545,'WQ SOE Site List'!A:B,2,FALSE)</f>
        <v>Lake Opuha at Recreation Reserve</v>
      </c>
      <c r="B545" t="s">
        <v>153</v>
      </c>
      <c r="C545">
        <v>1429003</v>
      </c>
      <c r="D545">
        <v>5125326</v>
      </c>
      <c r="E545" s="1">
        <v>43453</v>
      </c>
      <c r="F545" s="2">
        <v>0.42152777777777778</v>
      </c>
      <c r="G545" t="s">
        <v>80</v>
      </c>
      <c r="I545" t="s">
        <v>104</v>
      </c>
      <c r="J545" t="s">
        <v>67</v>
      </c>
      <c r="K545" t="s">
        <v>73</v>
      </c>
      <c r="L545" t="s">
        <v>81</v>
      </c>
      <c r="M545" t="s">
        <v>74</v>
      </c>
      <c r="N545" t="s">
        <v>90</v>
      </c>
      <c r="O545" t="s">
        <v>84</v>
      </c>
      <c r="U545">
        <v>0</v>
      </c>
      <c r="X545">
        <v>0</v>
      </c>
      <c r="AC545">
        <v>12</v>
      </c>
      <c r="AF545">
        <v>3</v>
      </c>
      <c r="AG545">
        <v>35</v>
      </c>
      <c r="AK545">
        <v>0</v>
      </c>
      <c r="AL545">
        <v>0</v>
      </c>
      <c r="AM545">
        <v>0</v>
      </c>
      <c r="AW545">
        <v>50</v>
      </c>
      <c r="BC545">
        <v>16</v>
      </c>
    </row>
    <row r="546" spans="1:55" x14ac:dyDescent="0.25">
      <c r="A546" t="str">
        <f>VLOOKUP(B546,'WQ SOE Site List'!A:B,2,FALSE)</f>
        <v>Lake Opuha at Recreation Reserve</v>
      </c>
      <c r="B546" t="s">
        <v>153</v>
      </c>
      <c r="C546">
        <v>1429003</v>
      </c>
      <c r="D546">
        <v>5125326</v>
      </c>
      <c r="E546" s="1">
        <v>43468</v>
      </c>
      <c r="F546" s="2">
        <v>0.37916666666666665</v>
      </c>
      <c r="G546" t="s">
        <v>80</v>
      </c>
      <c r="I546" t="s">
        <v>104</v>
      </c>
      <c r="J546" t="s">
        <v>67</v>
      </c>
      <c r="K546" t="s">
        <v>68</v>
      </c>
      <c r="L546" t="s">
        <v>81</v>
      </c>
      <c r="M546" t="s">
        <v>74</v>
      </c>
      <c r="N546" t="s">
        <v>90</v>
      </c>
      <c r="O546" t="s">
        <v>92</v>
      </c>
      <c r="U546">
        <v>0</v>
      </c>
      <c r="X546">
        <v>0</v>
      </c>
      <c r="AC546">
        <v>20</v>
      </c>
      <c r="AF546">
        <v>3</v>
      </c>
      <c r="AG546">
        <v>15</v>
      </c>
      <c r="AK546">
        <v>0</v>
      </c>
      <c r="AL546">
        <v>0</v>
      </c>
      <c r="AM546">
        <v>3</v>
      </c>
      <c r="AW546">
        <v>25</v>
      </c>
      <c r="BC546">
        <v>20</v>
      </c>
    </row>
    <row r="547" spans="1:55" x14ac:dyDescent="0.25">
      <c r="A547" t="str">
        <f>VLOOKUP(B547,'WQ SOE Site List'!A:B,2,FALSE)</f>
        <v>Lake Opuha at Recreation Reserve</v>
      </c>
      <c r="B547" t="s">
        <v>153</v>
      </c>
      <c r="C547">
        <v>1429003</v>
      </c>
      <c r="D547">
        <v>5125326</v>
      </c>
      <c r="E547" s="1">
        <v>43474</v>
      </c>
      <c r="F547" s="2">
        <v>0.3743055555555555</v>
      </c>
      <c r="G547" t="s">
        <v>113</v>
      </c>
      <c r="I547" t="s">
        <v>104</v>
      </c>
      <c r="J547" t="s">
        <v>67</v>
      </c>
      <c r="K547" t="s">
        <v>68</v>
      </c>
      <c r="L547" t="s">
        <v>81</v>
      </c>
      <c r="M547" t="s">
        <v>74</v>
      </c>
      <c r="N547" t="s">
        <v>90</v>
      </c>
      <c r="O547" t="s">
        <v>92</v>
      </c>
      <c r="U547">
        <v>0</v>
      </c>
      <c r="X547">
        <v>0</v>
      </c>
      <c r="AC547">
        <v>16</v>
      </c>
      <c r="AF547">
        <v>3</v>
      </c>
      <c r="AG547">
        <v>20</v>
      </c>
      <c r="AK547">
        <v>0</v>
      </c>
      <c r="AL547">
        <v>0</v>
      </c>
      <c r="AM547">
        <v>0</v>
      </c>
      <c r="AW547">
        <v>40</v>
      </c>
      <c r="BC547">
        <v>19.100000000000001</v>
      </c>
    </row>
    <row r="548" spans="1:55" x14ac:dyDescent="0.25">
      <c r="A548" t="str">
        <f>VLOOKUP(B548,'WQ SOE Site List'!A:B,2,FALSE)</f>
        <v>Lake Opuha at Recreation Reserve</v>
      </c>
      <c r="B548" t="s">
        <v>153</v>
      </c>
      <c r="C548">
        <v>1429003</v>
      </c>
      <c r="D548">
        <v>5125326</v>
      </c>
      <c r="E548" s="1">
        <v>43481</v>
      </c>
      <c r="F548" s="2">
        <v>0.41180555555555554</v>
      </c>
      <c r="G548" t="s">
        <v>80</v>
      </c>
      <c r="I548" t="s">
        <v>104</v>
      </c>
      <c r="J548" t="s">
        <v>67</v>
      </c>
      <c r="K548" t="s">
        <v>68</v>
      </c>
      <c r="L548" t="s">
        <v>81</v>
      </c>
      <c r="M548" t="s">
        <v>74</v>
      </c>
      <c r="N548" t="s">
        <v>90</v>
      </c>
      <c r="O548" t="s">
        <v>92</v>
      </c>
      <c r="U548">
        <v>0</v>
      </c>
      <c r="X548">
        <v>0</v>
      </c>
      <c r="AC548">
        <v>14</v>
      </c>
      <c r="AF548">
        <v>5</v>
      </c>
      <c r="AG548">
        <v>35</v>
      </c>
      <c r="AK548">
        <v>0</v>
      </c>
      <c r="AL548">
        <v>0</v>
      </c>
      <c r="AM548">
        <v>50</v>
      </c>
      <c r="AW548">
        <v>25</v>
      </c>
      <c r="BC548">
        <v>19.8</v>
      </c>
    </row>
    <row r="549" spans="1:55" x14ac:dyDescent="0.25">
      <c r="A549" t="str">
        <f>VLOOKUP(B549,'WQ SOE Site List'!A:B,2,FALSE)</f>
        <v>Lake Opuha at Recreation Reserve</v>
      </c>
      <c r="B549" t="s">
        <v>153</v>
      </c>
      <c r="C549">
        <v>1429003</v>
      </c>
      <c r="D549">
        <v>5125326</v>
      </c>
      <c r="E549" s="1">
        <v>43488</v>
      </c>
      <c r="F549" s="2">
        <v>0.40902777777777777</v>
      </c>
      <c r="G549" t="s">
        <v>80</v>
      </c>
      <c r="I549" t="s">
        <v>104</v>
      </c>
      <c r="J549" t="s">
        <v>67</v>
      </c>
      <c r="K549" t="s">
        <v>68</v>
      </c>
      <c r="L549" t="s">
        <v>81</v>
      </c>
      <c r="M549" t="s">
        <v>74</v>
      </c>
      <c r="N549" t="s">
        <v>90</v>
      </c>
      <c r="O549" t="s">
        <v>92</v>
      </c>
      <c r="U549">
        <v>0</v>
      </c>
      <c r="X549">
        <v>0</v>
      </c>
      <c r="AC549">
        <v>3</v>
      </c>
      <c r="AF549">
        <v>5</v>
      </c>
      <c r="AG549">
        <v>15</v>
      </c>
      <c r="AK549">
        <v>0</v>
      </c>
      <c r="AL549">
        <v>0</v>
      </c>
      <c r="AM549">
        <v>15</v>
      </c>
      <c r="AW549">
        <v>60</v>
      </c>
      <c r="BC549">
        <v>19.100000000000001</v>
      </c>
    </row>
    <row r="550" spans="1:55" x14ac:dyDescent="0.25">
      <c r="A550" t="str">
        <f>VLOOKUP(B550,'WQ SOE Site List'!A:B,2,FALSE)</f>
        <v>Lake Opuha at Recreation Reserve</v>
      </c>
      <c r="B550" t="s">
        <v>153</v>
      </c>
      <c r="C550">
        <v>1429003</v>
      </c>
      <c r="D550">
        <v>5125326</v>
      </c>
      <c r="E550" s="1">
        <v>43496</v>
      </c>
      <c r="F550" s="2">
        <v>0.47916666666666669</v>
      </c>
      <c r="G550" t="s">
        <v>80</v>
      </c>
      <c r="I550" t="s">
        <v>104</v>
      </c>
      <c r="J550" t="s">
        <v>67</v>
      </c>
      <c r="K550" t="s">
        <v>68</v>
      </c>
      <c r="L550" t="s">
        <v>81</v>
      </c>
      <c r="M550" t="s">
        <v>74</v>
      </c>
      <c r="N550" t="s">
        <v>90</v>
      </c>
      <c r="O550" t="s">
        <v>92</v>
      </c>
      <c r="U550">
        <v>0</v>
      </c>
      <c r="X550">
        <v>0</v>
      </c>
      <c r="AC550">
        <v>7</v>
      </c>
      <c r="AF550">
        <v>5</v>
      </c>
      <c r="AG550">
        <v>15</v>
      </c>
      <c r="AK550">
        <v>0</v>
      </c>
      <c r="AL550">
        <v>0</v>
      </c>
      <c r="AM550">
        <v>20</v>
      </c>
      <c r="AW550">
        <v>80</v>
      </c>
      <c r="BC550">
        <v>26.7</v>
      </c>
    </row>
    <row r="551" spans="1:55" x14ac:dyDescent="0.25">
      <c r="A551" t="str">
        <f>VLOOKUP(B551,'WQ SOE Site List'!A:B,2,FALSE)</f>
        <v>Lake Opuha at Recreation Reserve</v>
      </c>
      <c r="B551" t="s">
        <v>153</v>
      </c>
      <c r="C551">
        <v>1429003</v>
      </c>
      <c r="D551">
        <v>5125326</v>
      </c>
      <c r="E551" s="1">
        <v>43504</v>
      </c>
      <c r="F551" s="2">
        <v>0.38125000000000003</v>
      </c>
      <c r="G551" t="s">
        <v>80</v>
      </c>
      <c r="I551" t="s">
        <v>104</v>
      </c>
      <c r="J551" t="s">
        <v>67</v>
      </c>
      <c r="K551" t="s">
        <v>68</v>
      </c>
      <c r="L551" t="s">
        <v>81</v>
      </c>
      <c r="M551" t="s">
        <v>74</v>
      </c>
      <c r="N551" t="s">
        <v>90</v>
      </c>
      <c r="O551" t="s">
        <v>92</v>
      </c>
      <c r="U551">
        <v>0</v>
      </c>
      <c r="X551">
        <v>0</v>
      </c>
      <c r="AC551">
        <v>5</v>
      </c>
      <c r="AF551">
        <v>1</v>
      </c>
      <c r="AG551">
        <v>25</v>
      </c>
      <c r="AK551">
        <v>0</v>
      </c>
      <c r="AL551">
        <v>0</v>
      </c>
      <c r="AM551">
        <v>15</v>
      </c>
      <c r="AW551">
        <v>25</v>
      </c>
      <c r="BC551">
        <v>19.7</v>
      </c>
    </row>
    <row r="552" spans="1:55" x14ac:dyDescent="0.25">
      <c r="A552" t="str">
        <f>VLOOKUP(B552,'WQ SOE Site List'!A:B,2,FALSE)</f>
        <v>Lake Opuha at Recreation Reserve</v>
      </c>
      <c r="B552" t="s">
        <v>153</v>
      </c>
      <c r="C552">
        <v>1429003</v>
      </c>
      <c r="D552">
        <v>5125326</v>
      </c>
      <c r="E552" s="1">
        <v>43509</v>
      </c>
      <c r="F552" s="2">
        <v>0.39097222222222222</v>
      </c>
      <c r="G552" t="s">
        <v>80</v>
      </c>
      <c r="I552" t="s">
        <v>104</v>
      </c>
      <c r="J552" t="s">
        <v>67</v>
      </c>
      <c r="K552" t="s">
        <v>68</v>
      </c>
      <c r="L552" t="s">
        <v>81</v>
      </c>
      <c r="M552" t="s">
        <v>74</v>
      </c>
      <c r="N552" t="s">
        <v>90</v>
      </c>
      <c r="O552" t="s">
        <v>92</v>
      </c>
      <c r="U552">
        <v>0</v>
      </c>
      <c r="X552">
        <v>0</v>
      </c>
      <c r="AC552">
        <v>7</v>
      </c>
      <c r="AF552">
        <v>0</v>
      </c>
      <c r="AG552">
        <v>15</v>
      </c>
      <c r="AK552">
        <v>0</v>
      </c>
      <c r="AL552">
        <v>2</v>
      </c>
      <c r="AM552">
        <v>45</v>
      </c>
      <c r="AW552">
        <v>85</v>
      </c>
      <c r="BC552">
        <v>21</v>
      </c>
    </row>
    <row r="553" spans="1:55" x14ac:dyDescent="0.25">
      <c r="A553" t="str">
        <f>VLOOKUP(B553,'WQ SOE Site List'!A:B,2,FALSE)</f>
        <v>Lake Opuha at Recreation Reserve</v>
      </c>
      <c r="B553" t="s">
        <v>153</v>
      </c>
      <c r="C553">
        <v>1429003</v>
      </c>
      <c r="D553">
        <v>5125326</v>
      </c>
      <c r="E553" s="1">
        <v>43518</v>
      </c>
      <c r="F553" s="2">
        <v>0.47569444444444442</v>
      </c>
      <c r="G553" t="s">
        <v>80</v>
      </c>
      <c r="I553" t="s">
        <v>104</v>
      </c>
      <c r="J553" t="s">
        <v>67</v>
      </c>
      <c r="K553" t="s">
        <v>73</v>
      </c>
      <c r="L553" t="s">
        <v>81</v>
      </c>
      <c r="M553" t="s">
        <v>78</v>
      </c>
      <c r="N553" t="s">
        <v>70</v>
      </c>
      <c r="O553" t="s">
        <v>92</v>
      </c>
      <c r="AC553" t="s">
        <v>119</v>
      </c>
    </row>
    <row r="554" spans="1:55" x14ac:dyDescent="0.25">
      <c r="A554" t="str">
        <f>VLOOKUP(B554,'WQ SOE Site List'!A:B,2,FALSE)</f>
        <v>Lake Opuha at Recreation Reserve</v>
      </c>
      <c r="B554" t="s">
        <v>153</v>
      </c>
      <c r="C554">
        <v>1429003</v>
      </c>
      <c r="D554">
        <v>5125326</v>
      </c>
      <c r="E554" s="1">
        <v>43523</v>
      </c>
      <c r="F554" s="2">
        <v>0.38611111111111113</v>
      </c>
      <c r="G554" t="s">
        <v>80</v>
      </c>
      <c r="I554" t="s">
        <v>104</v>
      </c>
      <c r="J554" t="s">
        <v>67</v>
      </c>
      <c r="K554" t="s">
        <v>68</v>
      </c>
      <c r="L554" t="s">
        <v>81</v>
      </c>
      <c r="M554" t="s">
        <v>74</v>
      </c>
      <c r="N554" t="s">
        <v>90</v>
      </c>
      <c r="O554" t="s">
        <v>84</v>
      </c>
      <c r="U554">
        <v>0</v>
      </c>
      <c r="X554">
        <v>0</v>
      </c>
      <c r="AC554">
        <v>4</v>
      </c>
      <c r="AF554">
        <v>0</v>
      </c>
      <c r="AG554">
        <v>0</v>
      </c>
      <c r="AK554">
        <v>5</v>
      </c>
      <c r="AL554">
        <v>50</v>
      </c>
      <c r="AM554">
        <v>60</v>
      </c>
      <c r="AW554">
        <v>30</v>
      </c>
      <c r="BC554">
        <v>19.2</v>
      </c>
    </row>
    <row r="555" spans="1:55" x14ac:dyDescent="0.25">
      <c r="A555" t="str">
        <f>VLOOKUP(B555,'WQ SOE Site List'!A:B,2,FALSE)</f>
        <v>Lake Opuha at Recreation Reserve</v>
      </c>
      <c r="B555" t="s">
        <v>153</v>
      </c>
      <c r="C555">
        <v>1429003</v>
      </c>
      <c r="D555">
        <v>5125326</v>
      </c>
      <c r="E555" s="1">
        <v>43529</v>
      </c>
      <c r="F555" s="2">
        <v>0.49444444444444446</v>
      </c>
      <c r="G555" t="s">
        <v>80</v>
      </c>
      <c r="I555" t="s">
        <v>104</v>
      </c>
      <c r="J555" t="s">
        <v>67</v>
      </c>
      <c r="K555" t="s">
        <v>68</v>
      </c>
      <c r="L555" t="s">
        <v>81</v>
      </c>
      <c r="M555" t="s">
        <v>89</v>
      </c>
      <c r="N555" t="s">
        <v>90</v>
      </c>
      <c r="O555" t="s">
        <v>84</v>
      </c>
      <c r="AC555">
        <v>3</v>
      </c>
      <c r="BC555">
        <v>21.1</v>
      </c>
    </row>
    <row r="556" spans="1:55" x14ac:dyDescent="0.25">
      <c r="A556" t="str">
        <f>VLOOKUP(B556,'WQ SOE Site List'!A:B,2,FALSE)</f>
        <v>Lake Opuha at Ewarts Corner Boat Ramp</v>
      </c>
      <c r="B556" t="s">
        <v>154</v>
      </c>
      <c r="C556">
        <v>1428804</v>
      </c>
      <c r="D556">
        <v>5128411</v>
      </c>
      <c r="E556" s="1">
        <v>42739</v>
      </c>
      <c r="F556" s="2">
        <v>0.4284722222222222</v>
      </c>
      <c r="G556" t="s">
        <v>60</v>
      </c>
      <c r="H556" t="s">
        <v>69</v>
      </c>
      <c r="I556" t="s">
        <v>104</v>
      </c>
      <c r="J556" t="s">
        <v>67</v>
      </c>
      <c r="K556" t="s">
        <v>87</v>
      </c>
      <c r="L556" t="s">
        <v>69</v>
      </c>
      <c r="N556" t="s">
        <v>70</v>
      </c>
      <c r="O556" t="s">
        <v>91</v>
      </c>
      <c r="AC556">
        <v>54</v>
      </c>
      <c r="BC556">
        <v>18.8</v>
      </c>
    </row>
    <row r="557" spans="1:55" x14ac:dyDescent="0.25">
      <c r="A557" t="str">
        <f>VLOOKUP(B557,'WQ SOE Site List'!A:B,2,FALSE)</f>
        <v>Lake Opuha at Ewarts Corner Boat Ramp</v>
      </c>
      <c r="B557" t="s">
        <v>154</v>
      </c>
      <c r="C557">
        <v>1428804</v>
      </c>
      <c r="D557">
        <v>5128411</v>
      </c>
      <c r="E557" s="1">
        <v>42744</v>
      </c>
      <c r="F557" s="2">
        <v>0.39305555555555555</v>
      </c>
      <c r="G557" t="s">
        <v>60</v>
      </c>
      <c r="H557" t="s">
        <v>109</v>
      </c>
      <c r="I557" t="s">
        <v>104</v>
      </c>
      <c r="J557" t="s">
        <v>67</v>
      </c>
      <c r="K557" t="s">
        <v>68</v>
      </c>
      <c r="L557" t="s">
        <v>69</v>
      </c>
      <c r="N557" t="s">
        <v>70</v>
      </c>
      <c r="O557" t="s">
        <v>91</v>
      </c>
      <c r="U557">
        <v>0</v>
      </c>
      <c r="X557">
        <v>0</v>
      </c>
      <c r="AC557">
        <v>7</v>
      </c>
      <c r="AF557">
        <v>5</v>
      </c>
      <c r="AG557">
        <v>5</v>
      </c>
      <c r="AK557">
        <v>0</v>
      </c>
      <c r="AL557">
        <v>0</v>
      </c>
      <c r="AM557">
        <v>90</v>
      </c>
      <c r="AW557">
        <v>45</v>
      </c>
      <c r="BC557">
        <v>17.100000000000001</v>
      </c>
    </row>
    <row r="558" spans="1:55" x14ac:dyDescent="0.25">
      <c r="A558" t="str">
        <f>VLOOKUP(B558,'WQ SOE Site List'!A:B,2,FALSE)</f>
        <v>Lake Opuha at Ewarts Corner Boat Ramp</v>
      </c>
      <c r="B558" t="s">
        <v>154</v>
      </c>
      <c r="C558">
        <v>1428804</v>
      </c>
      <c r="D558">
        <v>5128411</v>
      </c>
      <c r="E558" s="1">
        <v>42751</v>
      </c>
      <c r="F558" s="2">
        <v>0.39999999999999997</v>
      </c>
      <c r="G558" t="s">
        <v>60</v>
      </c>
      <c r="H558" t="s">
        <v>109</v>
      </c>
      <c r="I558" t="s">
        <v>104</v>
      </c>
      <c r="J558" t="s">
        <v>67</v>
      </c>
      <c r="K558" t="s">
        <v>68</v>
      </c>
      <c r="L558" t="s">
        <v>69</v>
      </c>
      <c r="N558" t="s">
        <v>70</v>
      </c>
      <c r="O558" t="s">
        <v>91</v>
      </c>
      <c r="U558">
        <v>0</v>
      </c>
      <c r="X558">
        <v>0</v>
      </c>
      <c r="AC558">
        <v>2</v>
      </c>
      <c r="AF558">
        <v>2</v>
      </c>
      <c r="AG558">
        <v>2</v>
      </c>
      <c r="AK558">
        <v>0</v>
      </c>
      <c r="AL558">
        <v>0</v>
      </c>
      <c r="AM558">
        <v>70</v>
      </c>
      <c r="AW558">
        <v>40</v>
      </c>
      <c r="BC558">
        <v>18.600000000000001</v>
      </c>
    </row>
    <row r="559" spans="1:55" x14ac:dyDescent="0.25">
      <c r="A559" t="str">
        <f>VLOOKUP(B559,'WQ SOE Site List'!A:B,2,FALSE)</f>
        <v>Lake Opuha at Ewarts Corner Boat Ramp</v>
      </c>
      <c r="B559" t="s">
        <v>154</v>
      </c>
      <c r="C559">
        <v>1428804</v>
      </c>
      <c r="D559">
        <v>5128411</v>
      </c>
      <c r="E559" s="1">
        <v>42759</v>
      </c>
      <c r="F559" s="2">
        <v>0.40138888888888885</v>
      </c>
      <c r="G559" t="s">
        <v>60</v>
      </c>
      <c r="H559" t="s">
        <v>109</v>
      </c>
      <c r="I559" t="s">
        <v>104</v>
      </c>
      <c r="J559" t="s">
        <v>67</v>
      </c>
      <c r="K559" t="s">
        <v>68</v>
      </c>
      <c r="L559" t="s">
        <v>69</v>
      </c>
      <c r="N559" t="s">
        <v>90</v>
      </c>
      <c r="O559" t="s">
        <v>92</v>
      </c>
      <c r="U559">
        <v>0</v>
      </c>
      <c r="X559">
        <v>0</v>
      </c>
      <c r="AC559">
        <v>45</v>
      </c>
      <c r="AF559">
        <v>2</v>
      </c>
      <c r="AG559">
        <v>2</v>
      </c>
      <c r="AK559">
        <v>0</v>
      </c>
      <c r="AL559">
        <v>0</v>
      </c>
      <c r="AM559">
        <v>60</v>
      </c>
      <c r="AW559">
        <v>80</v>
      </c>
      <c r="BC559">
        <v>18.7</v>
      </c>
    </row>
    <row r="560" spans="1:55" x14ac:dyDescent="0.25">
      <c r="A560" t="str">
        <f>VLOOKUP(B560,'WQ SOE Site List'!A:B,2,FALSE)</f>
        <v>Lake Opuha at Ewarts Corner Boat Ramp</v>
      </c>
      <c r="B560" t="s">
        <v>154</v>
      </c>
      <c r="C560">
        <v>1428804</v>
      </c>
      <c r="D560">
        <v>5128411</v>
      </c>
      <c r="E560" s="1">
        <v>42765</v>
      </c>
      <c r="F560" s="2">
        <v>0.3972222222222222</v>
      </c>
      <c r="G560" t="s">
        <v>60</v>
      </c>
      <c r="H560" t="s">
        <v>109</v>
      </c>
      <c r="I560" t="s">
        <v>104</v>
      </c>
      <c r="J560" t="s">
        <v>67</v>
      </c>
      <c r="K560" t="s">
        <v>68</v>
      </c>
      <c r="L560" t="s">
        <v>69</v>
      </c>
      <c r="N560" t="s">
        <v>70</v>
      </c>
      <c r="O560" t="s">
        <v>91</v>
      </c>
      <c r="U560">
        <v>0</v>
      </c>
      <c r="X560">
        <v>0</v>
      </c>
      <c r="AC560">
        <v>10</v>
      </c>
      <c r="AF560">
        <v>2</v>
      </c>
      <c r="AG560">
        <v>5</v>
      </c>
      <c r="AK560">
        <v>0</v>
      </c>
      <c r="AL560">
        <v>0</v>
      </c>
      <c r="AM560">
        <v>65</v>
      </c>
      <c r="AW560">
        <v>60</v>
      </c>
      <c r="BC560">
        <v>18.399999999999999</v>
      </c>
    </row>
    <row r="561" spans="1:55" x14ac:dyDescent="0.25">
      <c r="A561" t="str">
        <f>VLOOKUP(B561,'WQ SOE Site List'!A:B,2,FALSE)</f>
        <v>Lake Opuha at Ewarts Corner Boat Ramp</v>
      </c>
      <c r="B561" t="s">
        <v>154</v>
      </c>
      <c r="C561">
        <v>1428804</v>
      </c>
      <c r="D561">
        <v>5128411</v>
      </c>
      <c r="E561" s="1">
        <v>42774</v>
      </c>
      <c r="F561" s="2">
        <v>0.38680555555555557</v>
      </c>
      <c r="G561" t="s">
        <v>60</v>
      </c>
      <c r="H561" t="s">
        <v>109</v>
      </c>
      <c r="I561" t="s">
        <v>104</v>
      </c>
      <c r="J561" t="s">
        <v>67</v>
      </c>
      <c r="K561" t="s">
        <v>73</v>
      </c>
      <c r="L561" t="s">
        <v>69</v>
      </c>
      <c r="N561" t="s">
        <v>70</v>
      </c>
      <c r="O561" t="s">
        <v>91</v>
      </c>
      <c r="U561">
        <v>0</v>
      </c>
      <c r="X561">
        <v>0</v>
      </c>
      <c r="AC561">
        <v>3</v>
      </c>
      <c r="AF561">
        <v>0</v>
      </c>
      <c r="AG561">
        <v>1</v>
      </c>
      <c r="AK561">
        <v>0</v>
      </c>
      <c r="AL561">
        <v>0</v>
      </c>
      <c r="AM561">
        <v>50</v>
      </c>
      <c r="AW561">
        <v>40</v>
      </c>
      <c r="BC561">
        <v>18</v>
      </c>
    </row>
    <row r="562" spans="1:55" x14ac:dyDescent="0.25">
      <c r="A562" t="str">
        <f>VLOOKUP(B562,'WQ SOE Site List'!A:B,2,FALSE)</f>
        <v>Lake Opuha at Ewarts Corner Boat Ramp</v>
      </c>
      <c r="B562" t="s">
        <v>154</v>
      </c>
      <c r="C562">
        <v>1428804</v>
      </c>
      <c r="D562">
        <v>5128411</v>
      </c>
      <c r="E562" s="1">
        <v>42781</v>
      </c>
      <c r="F562" s="2">
        <v>0.38611111111111113</v>
      </c>
      <c r="G562" t="s">
        <v>60</v>
      </c>
      <c r="H562" t="s">
        <v>109</v>
      </c>
      <c r="I562" t="s">
        <v>104</v>
      </c>
      <c r="J562" t="s">
        <v>67</v>
      </c>
      <c r="K562" t="s">
        <v>68</v>
      </c>
      <c r="L562" t="s">
        <v>69</v>
      </c>
      <c r="N562" t="s">
        <v>70</v>
      </c>
      <c r="O562" t="s">
        <v>91</v>
      </c>
      <c r="U562">
        <v>0</v>
      </c>
      <c r="X562">
        <v>0</v>
      </c>
      <c r="AC562">
        <v>3</v>
      </c>
      <c r="AF562">
        <v>2</v>
      </c>
      <c r="AG562">
        <v>2</v>
      </c>
      <c r="AK562">
        <v>0</v>
      </c>
      <c r="AL562">
        <v>0</v>
      </c>
      <c r="AM562">
        <v>60</v>
      </c>
      <c r="AW562">
        <v>100</v>
      </c>
      <c r="BC562">
        <v>18</v>
      </c>
    </row>
    <row r="563" spans="1:55" x14ac:dyDescent="0.25">
      <c r="A563" t="str">
        <f>VLOOKUP(B563,'WQ SOE Site List'!A:B,2,FALSE)</f>
        <v>Lake Opuha at Ewarts Corner Boat Ramp</v>
      </c>
      <c r="B563" t="s">
        <v>154</v>
      </c>
      <c r="C563">
        <v>1428804</v>
      </c>
      <c r="D563">
        <v>5128411</v>
      </c>
      <c r="E563" s="1">
        <v>42788</v>
      </c>
      <c r="F563" s="2">
        <v>0.47916666666666669</v>
      </c>
      <c r="G563" t="s">
        <v>60</v>
      </c>
      <c r="H563" t="s">
        <v>69</v>
      </c>
      <c r="I563" t="s">
        <v>104</v>
      </c>
      <c r="J563" t="s">
        <v>67</v>
      </c>
      <c r="K563" t="s">
        <v>73</v>
      </c>
      <c r="L563" t="s">
        <v>69</v>
      </c>
      <c r="N563" t="s">
        <v>70</v>
      </c>
      <c r="O563" t="s">
        <v>88</v>
      </c>
      <c r="AC563">
        <v>22</v>
      </c>
      <c r="BC563">
        <v>20</v>
      </c>
    </row>
    <row r="564" spans="1:55" x14ac:dyDescent="0.25">
      <c r="A564" t="str">
        <f>VLOOKUP(B564,'WQ SOE Site List'!A:B,2,FALSE)</f>
        <v>Lake Opuha at Ewarts Corner Boat Ramp</v>
      </c>
      <c r="B564" t="s">
        <v>154</v>
      </c>
      <c r="C564">
        <v>1428804</v>
      </c>
      <c r="D564">
        <v>5128411</v>
      </c>
      <c r="E564" s="1">
        <v>42796</v>
      </c>
      <c r="F564" s="2">
        <v>0.42499999999999999</v>
      </c>
      <c r="G564" t="s">
        <v>60</v>
      </c>
      <c r="H564" t="s">
        <v>69</v>
      </c>
      <c r="I564" t="s">
        <v>104</v>
      </c>
      <c r="J564" t="s">
        <v>67</v>
      </c>
      <c r="K564" t="s">
        <v>68</v>
      </c>
      <c r="L564" t="s">
        <v>69</v>
      </c>
      <c r="N564" t="s">
        <v>70</v>
      </c>
      <c r="O564" t="s">
        <v>88</v>
      </c>
      <c r="AC564">
        <v>10</v>
      </c>
      <c r="BC564">
        <v>20</v>
      </c>
    </row>
    <row r="565" spans="1:55" x14ac:dyDescent="0.25">
      <c r="A565" t="str">
        <f>VLOOKUP(B565,'WQ SOE Site List'!A:B,2,FALSE)</f>
        <v>Lake Opuha at Ewarts Corner Boat Ramp</v>
      </c>
      <c r="B565" t="s">
        <v>154</v>
      </c>
      <c r="C565">
        <v>1428804</v>
      </c>
      <c r="D565">
        <v>5128411</v>
      </c>
      <c r="E565" s="1">
        <v>43054</v>
      </c>
      <c r="F565" s="2">
        <v>0.57500000000000007</v>
      </c>
      <c r="G565" t="s">
        <v>80</v>
      </c>
      <c r="I565" t="s">
        <v>104</v>
      </c>
      <c r="J565" t="s">
        <v>67</v>
      </c>
      <c r="K565" t="s">
        <v>68</v>
      </c>
      <c r="L565" t="s">
        <v>81</v>
      </c>
      <c r="M565" t="s">
        <v>74</v>
      </c>
      <c r="N565" t="s">
        <v>90</v>
      </c>
      <c r="O565" t="s">
        <v>88</v>
      </c>
      <c r="U565">
        <v>0</v>
      </c>
      <c r="X565">
        <v>0</v>
      </c>
      <c r="AC565">
        <v>1</v>
      </c>
      <c r="AF565">
        <v>2</v>
      </c>
      <c r="AG565">
        <v>15</v>
      </c>
      <c r="AK565">
        <v>0</v>
      </c>
      <c r="AL565">
        <v>0</v>
      </c>
      <c r="AM565">
        <v>75</v>
      </c>
      <c r="AW565">
        <v>2</v>
      </c>
      <c r="BC565">
        <v>18</v>
      </c>
    </row>
    <row r="566" spans="1:55" x14ac:dyDescent="0.25">
      <c r="A566" t="str">
        <f>VLOOKUP(B566,'WQ SOE Site List'!A:B,2,FALSE)</f>
        <v>Lake Opuha at Ewarts Corner Boat Ramp</v>
      </c>
      <c r="B566" t="s">
        <v>154</v>
      </c>
      <c r="C566">
        <v>1428804</v>
      </c>
      <c r="D566">
        <v>5128411</v>
      </c>
      <c r="E566" s="1">
        <v>43076</v>
      </c>
      <c r="F566" s="2">
        <v>0.38194444444444442</v>
      </c>
      <c r="G566" t="s">
        <v>80</v>
      </c>
      <c r="I566" t="s">
        <v>104</v>
      </c>
      <c r="J566" t="s">
        <v>67</v>
      </c>
      <c r="K566" t="s">
        <v>69</v>
      </c>
      <c r="L566" t="s">
        <v>69</v>
      </c>
      <c r="M566" t="s">
        <v>74</v>
      </c>
      <c r="N566" t="s">
        <v>90</v>
      </c>
      <c r="O566" t="s">
        <v>92</v>
      </c>
      <c r="AC566">
        <v>4</v>
      </c>
      <c r="AF566">
        <v>1</v>
      </c>
      <c r="AG566">
        <v>2</v>
      </c>
      <c r="AK566">
        <v>2</v>
      </c>
      <c r="AM566">
        <v>60</v>
      </c>
      <c r="AW566">
        <v>2</v>
      </c>
      <c r="BC566">
        <v>22.4</v>
      </c>
    </row>
    <row r="567" spans="1:55" x14ac:dyDescent="0.25">
      <c r="A567" t="str">
        <f>VLOOKUP(B567,'WQ SOE Site List'!A:B,2,FALSE)</f>
        <v>Lake Opuha at Ewarts Corner Boat Ramp</v>
      </c>
      <c r="B567" t="s">
        <v>154</v>
      </c>
      <c r="C567">
        <v>1428804</v>
      </c>
      <c r="D567">
        <v>5128411</v>
      </c>
      <c r="E567" s="1">
        <v>43083</v>
      </c>
      <c r="F567" s="2">
        <v>0.38055555555555554</v>
      </c>
      <c r="G567" t="s">
        <v>155</v>
      </c>
      <c r="I567" t="s">
        <v>104</v>
      </c>
      <c r="J567" t="s">
        <v>67</v>
      </c>
      <c r="K567" t="s">
        <v>87</v>
      </c>
      <c r="L567" t="s">
        <v>81</v>
      </c>
      <c r="M567" t="s">
        <v>74</v>
      </c>
      <c r="N567" t="s">
        <v>90</v>
      </c>
      <c r="O567" t="s">
        <v>92</v>
      </c>
      <c r="U567">
        <v>0</v>
      </c>
      <c r="X567">
        <v>0</v>
      </c>
      <c r="AC567">
        <v>70</v>
      </c>
      <c r="AF567">
        <v>2</v>
      </c>
      <c r="AG567">
        <v>1</v>
      </c>
      <c r="AK567">
        <v>0</v>
      </c>
      <c r="AL567">
        <v>0</v>
      </c>
      <c r="AM567">
        <v>95</v>
      </c>
      <c r="AW567">
        <v>1</v>
      </c>
      <c r="BC567">
        <v>19.899999999999999</v>
      </c>
    </row>
    <row r="568" spans="1:55" x14ac:dyDescent="0.25">
      <c r="A568" t="str">
        <f>VLOOKUP(B568,'WQ SOE Site List'!A:B,2,FALSE)</f>
        <v>Lake Opuha at Ewarts Corner Boat Ramp</v>
      </c>
      <c r="B568" t="s">
        <v>154</v>
      </c>
      <c r="C568">
        <v>1428804</v>
      </c>
      <c r="D568">
        <v>5128411</v>
      </c>
      <c r="E568" s="1">
        <v>43090</v>
      </c>
      <c r="F568" s="2">
        <v>0.48402777777777778</v>
      </c>
      <c r="G568" t="s">
        <v>80</v>
      </c>
      <c r="I568" t="s">
        <v>104</v>
      </c>
      <c r="J568" t="s">
        <v>67</v>
      </c>
      <c r="K568" t="s">
        <v>73</v>
      </c>
      <c r="L568" t="s">
        <v>81</v>
      </c>
      <c r="M568" t="s">
        <v>74</v>
      </c>
      <c r="N568" t="s">
        <v>90</v>
      </c>
      <c r="O568" t="s">
        <v>92</v>
      </c>
      <c r="U568">
        <v>0</v>
      </c>
      <c r="X568">
        <v>0</v>
      </c>
      <c r="AC568">
        <v>16</v>
      </c>
      <c r="AF568">
        <v>2</v>
      </c>
      <c r="AG568">
        <v>0</v>
      </c>
      <c r="AK568">
        <v>0</v>
      </c>
      <c r="AL568">
        <v>0</v>
      </c>
      <c r="AM568">
        <v>95</v>
      </c>
      <c r="AW568">
        <v>40</v>
      </c>
      <c r="BC568">
        <v>19.7</v>
      </c>
    </row>
    <row r="569" spans="1:55" x14ac:dyDescent="0.25">
      <c r="A569" t="str">
        <f>VLOOKUP(B569,'WQ SOE Site List'!A:B,2,FALSE)</f>
        <v>Lake Opuha at Ewarts Corner Boat Ramp</v>
      </c>
      <c r="B569" t="s">
        <v>154</v>
      </c>
      <c r="C569">
        <v>1428804</v>
      </c>
      <c r="D569">
        <v>5128411</v>
      </c>
      <c r="E569" s="1">
        <v>43098</v>
      </c>
      <c r="F569" s="2">
        <v>0.34930555555555554</v>
      </c>
      <c r="G569" t="s">
        <v>80</v>
      </c>
      <c r="I569" t="s">
        <v>104</v>
      </c>
      <c r="J569" t="s">
        <v>67</v>
      </c>
      <c r="K569" t="s">
        <v>68</v>
      </c>
      <c r="L569" t="s">
        <v>81</v>
      </c>
      <c r="M569" t="s">
        <v>74</v>
      </c>
      <c r="N569" t="s">
        <v>90</v>
      </c>
      <c r="O569" t="s">
        <v>92</v>
      </c>
      <c r="U569">
        <v>0</v>
      </c>
      <c r="X569">
        <v>0</v>
      </c>
      <c r="AC569">
        <v>43</v>
      </c>
      <c r="AF569">
        <v>2</v>
      </c>
      <c r="AG569">
        <v>0</v>
      </c>
      <c r="AK569">
        <v>0</v>
      </c>
      <c r="AL569">
        <v>0</v>
      </c>
      <c r="AM569">
        <v>20</v>
      </c>
      <c r="AW569">
        <v>35</v>
      </c>
      <c r="BC569">
        <v>17</v>
      </c>
    </row>
    <row r="570" spans="1:55" x14ac:dyDescent="0.25">
      <c r="A570" t="str">
        <f>VLOOKUP(B570,'WQ SOE Site List'!A:B,2,FALSE)</f>
        <v>Lake Opuha at Ewarts Corner Boat Ramp</v>
      </c>
      <c r="B570" t="s">
        <v>154</v>
      </c>
      <c r="C570">
        <v>1428804</v>
      </c>
      <c r="D570">
        <v>5128411</v>
      </c>
      <c r="E570" s="1">
        <v>43108</v>
      </c>
      <c r="F570" s="2">
        <v>0.44722222222222219</v>
      </c>
      <c r="G570" t="s">
        <v>80</v>
      </c>
      <c r="I570" t="s">
        <v>104</v>
      </c>
      <c r="J570" t="s">
        <v>86</v>
      </c>
      <c r="K570" t="s">
        <v>87</v>
      </c>
      <c r="L570" t="s">
        <v>69</v>
      </c>
      <c r="M570" t="s">
        <v>106</v>
      </c>
      <c r="N570" t="s">
        <v>70</v>
      </c>
      <c r="O570" t="s">
        <v>156</v>
      </c>
      <c r="AC570">
        <v>7</v>
      </c>
      <c r="BC570">
        <v>21.6</v>
      </c>
    </row>
    <row r="571" spans="1:55" x14ac:dyDescent="0.25">
      <c r="A571" t="str">
        <f>VLOOKUP(B571,'WQ SOE Site List'!A:B,2,FALSE)</f>
        <v>Lake Opuha at Ewarts Corner Boat Ramp</v>
      </c>
      <c r="B571" t="s">
        <v>154</v>
      </c>
      <c r="C571">
        <v>1428804</v>
      </c>
      <c r="D571">
        <v>5128411</v>
      </c>
      <c r="E571" s="1">
        <v>43111</v>
      </c>
      <c r="F571" s="2">
        <v>0.3840277777777778</v>
      </c>
      <c r="G571" t="s">
        <v>80</v>
      </c>
      <c r="I571" t="s">
        <v>104</v>
      </c>
      <c r="J571" t="s">
        <v>86</v>
      </c>
      <c r="K571" t="s">
        <v>118</v>
      </c>
      <c r="L571" t="s">
        <v>81</v>
      </c>
      <c r="M571" t="s">
        <v>78</v>
      </c>
      <c r="N571" t="s">
        <v>70</v>
      </c>
      <c r="O571" t="s">
        <v>84</v>
      </c>
      <c r="AC571" t="s">
        <v>66</v>
      </c>
      <c r="BC571">
        <v>14.7</v>
      </c>
    </row>
    <row r="572" spans="1:55" x14ac:dyDescent="0.25">
      <c r="A572" t="str">
        <f>VLOOKUP(B572,'WQ SOE Site List'!A:B,2,FALSE)</f>
        <v>Lake Opuha at Ewarts Corner Boat Ramp</v>
      </c>
      <c r="B572" t="s">
        <v>154</v>
      </c>
      <c r="C572">
        <v>1428804</v>
      </c>
      <c r="D572">
        <v>5128411</v>
      </c>
      <c r="E572" s="1">
        <v>43116</v>
      </c>
      <c r="F572" s="2">
        <v>0.59791666666666665</v>
      </c>
      <c r="G572" t="s">
        <v>80</v>
      </c>
      <c r="I572" t="s">
        <v>104</v>
      </c>
      <c r="J572" t="s">
        <v>67</v>
      </c>
      <c r="K572" t="s">
        <v>68</v>
      </c>
      <c r="L572" t="s">
        <v>81</v>
      </c>
      <c r="M572" t="s">
        <v>74</v>
      </c>
      <c r="N572" t="s">
        <v>90</v>
      </c>
      <c r="O572" t="s">
        <v>92</v>
      </c>
      <c r="U572">
        <v>0</v>
      </c>
      <c r="X572">
        <v>0</v>
      </c>
      <c r="AC572">
        <v>73</v>
      </c>
      <c r="AF572">
        <v>0</v>
      </c>
      <c r="AG572">
        <v>0</v>
      </c>
      <c r="AK572">
        <v>0</v>
      </c>
      <c r="AL572">
        <v>0</v>
      </c>
      <c r="AW572">
        <v>0</v>
      </c>
      <c r="BC572">
        <v>23</v>
      </c>
    </row>
    <row r="573" spans="1:55" x14ac:dyDescent="0.25">
      <c r="A573" t="str">
        <f>VLOOKUP(B573,'WQ SOE Site List'!A:B,2,FALSE)</f>
        <v>Lake Opuha at Ewarts Corner Boat Ramp</v>
      </c>
      <c r="B573" t="s">
        <v>154</v>
      </c>
      <c r="C573">
        <v>1428804</v>
      </c>
      <c r="D573">
        <v>5128411</v>
      </c>
      <c r="E573" s="1">
        <v>43118</v>
      </c>
      <c r="F573" s="2">
        <v>0.44444444444444442</v>
      </c>
      <c r="G573" t="s">
        <v>80</v>
      </c>
      <c r="I573" t="s">
        <v>104</v>
      </c>
      <c r="J573" t="s">
        <v>67</v>
      </c>
      <c r="K573" t="s">
        <v>87</v>
      </c>
      <c r="L573" t="s">
        <v>81</v>
      </c>
      <c r="M573" t="s">
        <v>74</v>
      </c>
      <c r="N573" t="s">
        <v>90</v>
      </c>
      <c r="O573" t="s">
        <v>92</v>
      </c>
      <c r="U573">
        <v>0</v>
      </c>
      <c r="X573">
        <v>0</v>
      </c>
      <c r="AC573">
        <v>38</v>
      </c>
      <c r="AF573">
        <v>2</v>
      </c>
      <c r="AG573">
        <v>15</v>
      </c>
      <c r="AK573">
        <v>1</v>
      </c>
      <c r="AL573">
        <v>0</v>
      </c>
      <c r="AM573">
        <v>15</v>
      </c>
      <c r="AW573">
        <v>0</v>
      </c>
      <c r="BC573">
        <v>22.8</v>
      </c>
    </row>
    <row r="574" spans="1:55" x14ac:dyDescent="0.25">
      <c r="A574" t="str">
        <f>VLOOKUP(B574,'WQ SOE Site List'!A:B,2,FALSE)</f>
        <v>Lake Opuha at Ewarts Corner Boat Ramp</v>
      </c>
      <c r="B574" t="s">
        <v>154</v>
      </c>
      <c r="C574">
        <v>1428804</v>
      </c>
      <c r="D574">
        <v>5128411</v>
      </c>
      <c r="E574" s="1">
        <v>43125</v>
      </c>
      <c r="F574" s="2">
        <v>0.4201388888888889</v>
      </c>
      <c r="G574" t="s">
        <v>80</v>
      </c>
      <c r="I574" t="s">
        <v>104</v>
      </c>
      <c r="J574" t="s">
        <v>67</v>
      </c>
      <c r="K574" t="s">
        <v>68</v>
      </c>
      <c r="L574" t="s">
        <v>81</v>
      </c>
      <c r="M574" t="s">
        <v>74</v>
      </c>
      <c r="N574" t="s">
        <v>90</v>
      </c>
      <c r="O574" t="s">
        <v>92</v>
      </c>
      <c r="U574">
        <v>0</v>
      </c>
      <c r="X574">
        <v>0</v>
      </c>
      <c r="AC574">
        <v>91</v>
      </c>
      <c r="AF574">
        <v>1</v>
      </c>
      <c r="AG574">
        <v>1</v>
      </c>
      <c r="AK574">
        <v>0</v>
      </c>
      <c r="AL574">
        <v>0</v>
      </c>
      <c r="AM574">
        <v>45</v>
      </c>
      <c r="AW574">
        <v>15</v>
      </c>
      <c r="BC574">
        <v>23.7</v>
      </c>
    </row>
    <row r="575" spans="1:55" x14ac:dyDescent="0.25">
      <c r="A575" t="str">
        <f>VLOOKUP(B575,'WQ SOE Site List'!A:B,2,FALSE)</f>
        <v>Lake Opuha at Ewarts Corner Boat Ramp</v>
      </c>
      <c r="B575" t="s">
        <v>154</v>
      </c>
      <c r="C575">
        <v>1428804</v>
      </c>
      <c r="D575">
        <v>5128411</v>
      </c>
      <c r="E575" s="1">
        <v>43132</v>
      </c>
      <c r="F575" s="2">
        <v>0.3972222222222222</v>
      </c>
      <c r="G575" t="s">
        <v>80</v>
      </c>
      <c r="I575" t="s">
        <v>104</v>
      </c>
      <c r="J575" t="s">
        <v>86</v>
      </c>
      <c r="K575" t="s">
        <v>87</v>
      </c>
      <c r="L575" t="s">
        <v>81</v>
      </c>
      <c r="M575" t="s">
        <v>78</v>
      </c>
      <c r="N575" t="s">
        <v>70</v>
      </c>
      <c r="O575" t="s">
        <v>92</v>
      </c>
      <c r="AC575">
        <v>16</v>
      </c>
      <c r="BC575">
        <v>23.1</v>
      </c>
    </row>
    <row r="576" spans="1:55" x14ac:dyDescent="0.25">
      <c r="A576" t="str">
        <f>VLOOKUP(B576,'WQ SOE Site List'!A:B,2,FALSE)</f>
        <v>Lake Opuha at Ewarts Corner Boat Ramp</v>
      </c>
      <c r="B576" t="s">
        <v>154</v>
      </c>
      <c r="C576">
        <v>1428804</v>
      </c>
      <c r="D576">
        <v>5128411</v>
      </c>
      <c r="E576" s="1">
        <v>43140</v>
      </c>
      <c r="F576" s="2">
        <v>0.39930555555555558</v>
      </c>
      <c r="G576" t="s">
        <v>80</v>
      </c>
      <c r="I576" t="s">
        <v>104</v>
      </c>
      <c r="J576" t="s">
        <v>67</v>
      </c>
      <c r="K576" t="s">
        <v>68</v>
      </c>
      <c r="L576" t="s">
        <v>69</v>
      </c>
      <c r="M576" t="s">
        <v>74</v>
      </c>
      <c r="N576" t="s">
        <v>90</v>
      </c>
      <c r="O576" t="s">
        <v>92</v>
      </c>
      <c r="U576">
        <v>0</v>
      </c>
      <c r="X576">
        <v>0</v>
      </c>
      <c r="AC576">
        <v>30</v>
      </c>
      <c r="AF576">
        <v>1</v>
      </c>
      <c r="AG576">
        <v>0</v>
      </c>
      <c r="AK576">
        <v>5</v>
      </c>
      <c r="AL576">
        <v>2</v>
      </c>
      <c r="AM576">
        <v>90</v>
      </c>
      <c r="AW576">
        <v>2</v>
      </c>
      <c r="BC576">
        <v>20.5</v>
      </c>
    </row>
    <row r="577" spans="1:55" x14ac:dyDescent="0.25">
      <c r="A577" t="str">
        <f>VLOOKUP(B577,'WQ SOE Site List'!A:B,2,FALSE)</f>
        <v>Lake Opuha at Ewarts Corner Boat Ramp</v>
      </c>
      <c r="B577" t="s">
        <v>154</v>
      </c>
      <c r="C577">
        <v>1428804</v>
      </c>
      <c r="D577">
        <v>5128411</v>
      </c>
      <c r="E577" s="1">
        <v>43146</v>
      </c>
      <c r="F577" s="2">
        <v>0.53333333333333333</v>
      </c>
      <c r="G577" t="s">
        <v>80</v>
      </c>
      <c r="I577" t="s">
        <v>104</v>
      </c>
      <c r="J577" t="s">
        <v>67</v>
      </c>
      <c r="K577" t="s">
        <v>68</v>
      </c>
      <c r="L577" t="s">
        <v>81</v>
      </c>
      <c r="M577" t="s">
        <v>74</v>
      </c>
      <c r="N577" t="s">
        <v>90</v>
      </c>
      <c r="O577" t="s">
        <v>92</v>
      </c>
      <c r="U577">
        <v>0</v>
      </c>
      <c r="X577">
        <v>0</v>
      </c>
      <c r="AC577">
        <v>16</v>
      </c>
      <c r="AF577">
        <v>1</v>
      </c>
      <c r="AG577">
        <v>0</v>
      </c>
      <c r="AK577">
        <v>0</v>
      </c>
      <c r="AL577">
        <v>0</v>
      </c>
      <c r="AM577">
        <v>100</v>
      </c>
      <c r="AW577">
        <v>20</v>
      </c>
      <c r="BC577">
        <v>22.4</v>
      </c>
    </row>
    <row r="578" spans="1:55" x14ac:dyDescent="0.25">
      <c r="A578" t="str">
        <f>VLOOKUP(B578,'WQ SOE Site List'!A:B,2,FALSE)</f>
        <v>Lake Opuha at Ewarts Corner Boat Ramp</v>
      </c>
      <c r="B578" t="s">
        <v>154</v>
      </c>
      <c r="C578">
        <v>1428804</v>
      </c>
      <c r="D578">
        <v>5128411</v>
      </c>
      <c r="E578" s="1">
        <v>43160</v>
      </c>
      <c r="F578" s="2">
        <v>0.36527777777777781</v>
      </c>
      <c r="G578" t="s">
        <v>80</v>
      </c>
      <c r="I578" t="s">
        <v>104</v>
      </c>
      <c r="J578" t="s">
        <v>67</v>
      </c>
      <c r="K578" t="s">
        <v>68</v>
      </c>
      <c r="L578" t="s">
        <v>81</v>
      </c>
      <c r="M578" t="s">
        <v>74</v>
      </c>
      <c r="N578" t="s">
        <v>90</v>
      </c>
      <c r="O578" t="s">
        <v>88</v>
      </c>
      <c r="U578">
        <v>0</v>
      </c>
      <c r="X578">
        <v>0</v>
      </c>
      <c r="AC578">
        <v>43</v>
      </c>
      <c r="AF578">
        <v>0</v>
      </c>
      <c r="AG578">
        <v>0</v>
      </c>
      <c r="AK578">
        <v>10</v>
      </c>
      <c r="AL578">
        <v>0</v>
      </c>
      <c r="AM578">
        <v>90</v>
      </c>
      <c r="AW578">
        <v>0</v>
      </c>
      <c r="BC578">
        <v>17.5</v>
      </c>
    </row>
    <row r="579" spans="1:55" x14ac:dyDescent="0.25">
      <c r="A579" t="str">
        <f>VLOOKUP(B579,'WQ SOE Site List'!A:B,2,FALSE)</f>
        <v>Lake Opuha at Ewarts Corner Boat Ramp</v>
      </c>
      <c r="B579" t="s">
        <v>154</v>
      </c>
      <c r="C579">
        <v>1428804</v>
      </c>
      <c r="D579">
        <v>5128411</v>
      </c>
      <c r="E579" s="1">
        <v>43166</v>
      </c>
      <c r="F579" s="2">
        <v>0.36180555555555555</v>
      </c>
      <c r="G579" t="s">
        <v>80</v>
      </c>
      <c r="I579" t="s">
        <v>104</v>
      </c>
      <c r="J579" t="s">
        <v>67</v>
      </c>
      <c r="K579" t="s">
        <v>73</v>
      </c>
      <c r="L579" t="s">
        <v>81</v>
      </c>
      <c r="M579" t="s">
        <v>78</v>
      </c>
      <c r="N579" t="s">
        <v>90</v>
      </c>
      <c r="O579" t="s">
        <v>84</v>
      </c>
      <c r="AC579">
        <v>272</v>
      </c>
      <c r="BC579">
        <v>17.899999999999999</v>
      </c>
    </row>
    <row r="580" spans="1:55" x14ac:dyDescent="0.25">
      <c r="A580" t="str">
        <f>VLOOKUP(B580,'WQ SOE Site List'!A:B,2,FALSE)</f>
        <v>Lake Opuha at Ewarts Corner Boat Ramp</v>
      </c>
      <c r="B580" t="s">
        <v>154</v>
      </c>
      <c r="C580">
        <v>1428804</v>
      </c>
      <c r="D580">
        <v>5128411</v>
      </c>
      <c r="E580" s="1">
        <v>43172</v>
      </c>
      <c r="F580" s="2">
        <v>0.41319444444444442</v>
      </c>
      <c r="G580" t="s">
        <v>80</v>
      </c>
      <c r="I580" t="s">
        <v>104</v>
      </c>
      <c r="AC580">
        <v>238</v>
      </c>
      <c r="BC580">
        <v>16.899999999999999</v>
      </c>
    </row>
    <row r="581" spans="1:55" x14ac:dyDescent="0.25">
      <c r="A581" t="str">
        <f>VLOOKUP(B581,'WQ SOE Site List'!A:B,2,FALSE)</f>
        <v>Lake Opuha at Ewarts Corner Boat Ramp</v>
      </c>
      <c r="B581" t="s">
        <v>154</v>
      </c>
      <c r="C581">
        <v>1428804</v>
      </c>
      <c r="D581">
        <v>5128411</v>
      </c>
      <c r="E581" s="1">
        <v>43425</v>
      </c>
      <c r="F581" s="2">
        <v>0.38819444444444445</v>
      </c>
      <c r="G581" t="s">
        <v>80</v>
      </c>
      <c r="I581" t="s">
        <v>104</v>
      </c>
      <c r="J581" t="s">
        <v>67</v>
      </c>
      <c r="K581" t="s">
        <v>73</v>
      </c>
      <c r="L581" t="s">
        <v>81</v>
      </c>
      <c r="M581" t="s">
        <v>74</v>
      </c>
      <c r="N581" t="s">
        <v>70</v>
      </c>
      <c r="O581" t="s">
        <v>88</v>
      </c>
      <c r="T581">
        <v>0</v>
      </c>
      <c r="U581">
        <v>0</v>
      </c>
      <c r="X581">
        <v>0</v>
      </c>
      <c r="AC581">
        <v>727</v>
      </c>
      <c r="AF581">
        <v>1</v>
      </c>
      <c r="AG581">
        <v>0</v>
      </c>
      <c r="AK581">
        <v>0</v>
      </c>
      <c r="AL581">
        <v>0</v>
      </c>
      <c r="AM581">
        <v>0</v>
      </c>
      <c r="AW581">
        <v>1</v>
      </c>
      <c r="BC581">
        <v>13.7</v>
      </c>
    </row>
    <row r="582" spans="1:55" x14ac:dyDescent="0.25">
      <c r="A582" t="str">
        <f>VLOOKUP(B582,'WQ SOE Site List'!A:B,2,FALSE)</f>
        <v>Lake Opuha at Ewarts Corner Boat Ramp</v>
      </c>
      <c r="B582" t="s">
        <v>154</v>
      </c>
      <c r="C582">
        <v>1428804</v>
      </c>
      <c r="D582">
        <v>5128411</v>
      </c>
      <c r="E582" s="1">
        <v>43427</v>
      </c>
      <c r="F582" s="2">
        <v>0.56458333333333333</v>
      </c>
      <c r="G582" t="s">
        <v>80</v>
      </c>
      <c r="I582" t="s">
        <v>104</v>
      </c>
      <c r="J582" t="s">
        <v>67</v>
      </c>
      <c r="K582" t="s">
        <v>73</v>
      </c>
      <c r="L582" t="s">
        <v>81</v>
      </c>
      <c r="M582" t="s">
        <v>74</v>
      </c>
      <c r="N582" t="s">
        <v>90</v>
      </c>
      <c r="U582">
        <v>0</v>
      </c>
      <c r="X582">
        <v>0</v>
      </c>
      <c r="AC582">
        <v>116</v>
      </c>
      <c r="AF582">
        <v>0</v>
      </c>
      <c r="AG582">
        <v>0</v>
      </c>
      <c r="AK582">
        <v>0</v>
      </c>
      <c r="AL582">
        <v>0</v>
      </c>
      <c r="AW582">
        <v>0</v>
      </c>
      <c r="BC582">
        <v>15.5</v>
      </c>
    </row>
    <row r="583" spans="1:55" x14ac:dyDescent="0.25">
      <c r="A583" t="str">
        <f>VLOOKUP(B583,'WQ SOE Site List'!A:B,2,FALSE)</f>
        <v>Lake Opuha at Ewarts Corner Boat Ramp</v>
      </c>
      <c r="B583" t="s">
        <v>154</v>
      </c>
      <c r="C583">
        <v>1428804</v>
      </c>
      <c r="D583">
        <v>5128411</v>
      </c>
      <c r="E583" s="1">
        <v>43433</v>
      </c>
      <c r="F583" s="2">
        <v>0.39930555555555558</v>
      </c>
      <c r="G583" t="s">
        <v>80</v>
      </c>
      <c r="I583" t="s">
        <v>104</v>
      </c>
      <c r="J583" t="s">
        <v>67</v>
      </c>
      <c r="K583" t="s">
        <v>87</v>
      </c>
      <c r="L583" t="s">
        <v>81</v>
      </c>
      <c r="M583" t="s">
        <v>74</v>
      </c>
      <c r="N583" t="s">
        <v>90</v>
      </c>
      <c r="O583" t="s">
        <v>88</v>
      </c>
      <c r="T583">
        <v>0</v>
      </c>
      <c r="U583">
        <v>0</v>
      </c>
      <c r="X583">
        <v>0</v>
      </c>
      <c r="AC583" t="s">
        <v>66</v>
      </c>
      <c r="AF583">
        <v>2</v>
      </c>
      <c r="AG583">
        <v>1</v>
      </c>
      <c r="AK583">
        <v>0</v>
      </c>
      <c r="AL583">
        <v>0</v>
      </c>
      <c r="AM583">
        <v>0</v>
      </c>
      <c r="AW583">
        <v>5</v>
      </c>
      <c r="BC583">
        <v>13</v>
      </c>
    </row>
    <row r="584" spans="1:55" x14ac:dyDescent="0.25">
      <c r="A584" t="str">
        <f>VLOOKUP(B584,'WQ SOE Site List'!A:B,2,FALSE)</f>
        <v>Lake Opuha at Ewarts Corner Boat Ramp</v>
      </c>
      <c r="B584" t="s">
        <v>154</v>
      </c>
      <c r="C584">
        <v>1428804</v>
      </c>
      <c r="D584">
        <v>5128411</v>
      </c>
      <c r="E584" s="1">
        <v>43439</v>
      </c>
      <c r="F584" s="2">
        <v>0.40347222222222223</v>
      </c>
      <c r="I584" t="s">
        <v>104</v>
      </c>
      <c r="J584" t="s">
        <v>86</v>
      </c>
      <c r="K584" t="s">
        <v>73</v>
      </c>
      <c r="L584" t="s">
        <v>81</v>
      </c>
      <c r="M584" t="s">
        <v>74</v>
      </c>
      <c r="N584" t="s">
        <v>70</v>
      </c>
      <c r="O584" t="s">
        <v>88</v>
      </c>
      <c r="U584">
        <v>0</v>
      </c>
      <c r="X584">
        <v>0</v>
      </c>
      <c r="AC584">
        <v>365</v>
      </c>
      <c r="AF584">
        <v>1</v>
      </c>
      <c r="AG584">
        <v>0</v>
      </c>
      <c r="AK584">
        <v>0</v>
      </c>
      <c r="AL584">
        <v>0</v>
      </c>
      <c r="AM584">
        <v>30</v>
      </c>
      <c r="AW584">
        <v>1</v>
      </c>
      <c r="BC584">
        <v>14.7</v>
      </c>
    </row>
    <row r="585" spans="1:55" x14ac:dyDescent="0.25">
      <c r="A585" t="str">
        <f>VLOOKUP(B585,'WQ SOE Site List'!A:B,2,FALSE)</f>
        <v>Lake Opuha at Ewarts Corner Boat Ramp</v>
      </c>
      <c r="B585" t="s">
        <v>154</v>
      </c>
      <c r="C585">
        <v>1428804</v>
      </c>
      <c r="D585">
        <v>5128411</v>
      </c>
      <c r="E585" s="1">
        <v>43441</v>
      </c>
      <c r="F585" s="2">
        <v>0.54861111111111105</v>
      </c>
      <c r="I585" t="s">
        <v>104</v>
      </c>
      <c r="J585" t="s">
        <v>67</v>
      </c>
      <c r="K585" t="s">
        <v>68</v>
      </c>
      <c r="L585" t="s">
        <v>81</v>
      </c>
      <c r="M585" t="s">
        <v>74</v>
      </c>
      <c r="N585" t="s">
        <v>90</v>
      </c>
      <c r="O585" t="s">
        <v>92</v>
      </c>
      <c r="AC585">
        <v>12</v>
      </c>
      <c r="BC585">
        <v>18</v>
      </c>
    </row>
    <row r="586" spans="1:55" x14ac:dyDescent="0.25">
      <c r="A586" t="str">
        <f>VLOOKUP(B586,'WQ SOE Site List'!A:B,2,FALSE)</f>
        <v>Lake Opuha at Ewarts Corner Boat Ramp</v>
      </c>
      <c r="B586" t="s">
        <v>154</v>
      </c>
      <c r="C586">
        <v>1428804</v>
      </c>
      <c r="D586">
        <v>5128411</v>
      </c>
      <c r="E586" s="1">
        <v>43446</v>
      </c>
      <c r="F586" s="2">
        <v>0.36319444444444443</v>
      </c>
      <c r="G586" t="s">
        <v>80</v>
      </c>
      <c r="I586" t="s">
        <v>104</v>
      </c>
      <c r="J586" t="s">
        <v>86</v>
      </c>
      <c r="K586" t="s">
        <v>73</v>
      </c>
      <c r="L586" t="s">
        <v>81</v>
      </c>
      <c r="M586" t="s">
        <v>74</v>
      </c>
      <c r="N586" t="s">
        <v>90</v>
      </c>
      <c r="O586" t="s">
        <v>92</v>
      </c>
      <c r="U586">
        <v>0</v>
      </c>
      <c r="X586">
        <v>0</v>
      </c>
      <c r="AC586">
        <v>2</v>
      </c>
      <c r="AF586">
        <v>1</v>
      </c>
      <c r="AG586">
        <v>3</v>
      </c>
      <c r="AK586">
        <v>5</v>
      </c>
      <c r="AL586">
        <v>0</v>
      </c>
      <c r="AM586">
        <v>10</v>
      </c>
      <c r="AW586">
        <v>1</v>
      </c>
      <c r="BC586">
        <v>16</v>
      </c>
    </row>
    <row r="587" spans="1:55" x14ac:dyDescent="0.25">
      <c r="A587" t="str">
        <f>VLOOKUP(B587,'WQ SOE Site List'!A:B,2,FALSE)</f>
        <v>Lake Opuha at Ewarts Corner Boat Ramp</v>
      </c>
      <c r="B587" t="s">
        <v>154</v>
      </c>
      <c r="C587">
        <v>1428804</v>
      </c>
      <c r="D587">
        <v>5128411</v>
      </c>
      <c r="E587" s="1">
        <v>43453</v>
      </c>
      <c r="F587" s="2">
        <v>0.41111111111111115</v>
      </c>
      <c r="G587" t="s">
        <v>80</v>
      </c>
      <c r="I587" t="s">
        <v>104</v>
      </c>
      <c r="J587" t="s">
        <v>67</v>
      </c>
      <c r="K587" t="s">
        <v>73</v>
      </c>
      <c r="L587" t="s">
        <v>81</v>
      </c>
      <c r="M587" t="s">
        <v>78</v>
      </c>
      <c r="N587" t="s">
        <v>70</v>
      </c>
      <c r="O587" t="s">
        <v>84</v>
      </c>
      <c r="U587">
        <v>0</v>
      </c>
      <c r="X587">
        <v>0</v>
      </c>
      <c r="AC587">
        <v>21</v>
      </c>
      <c r="AF587">
        <v>0</v>
      </c>
      <c r="AG587">
        <v>0</v>
      </c>
      <c r="AK587">
        <v>0</v>
      </c>
      <c r="AL587">
        <v>0</v>
      </c>
      <c r="AM587">
        <v>0</v>
      </c>
      <c r="AW587">
        <v>0</v>
      </c>
      <c r="BC587">
        <v>17.399999999999999</v>
      </c>
    </row>
    <row r="588" spans="1:55" x14ac:dyDescent="0.25">
      <c r="A588" t="str">
        <f>VLOOKUP(B588,'WQ SOE Site List'!A:B,2,FALSE)</f>
        <v>Lake Opuha at Ewarts Corner Boat Ramp</v>
      </c>
      <c r="B588" t="s">
        <v>154</v>
      </c>
      <c r="C588">
        <v>1428804</v>
      </c>
      <c r="D588">
        <v>5128411</v>
      </c>
      <c r="E588" s="1">
        <v>43468</v>
      </c>
      <c r="F588" s="2">
        <v>0.36944444444444446</v>
      </c>
      <c r="G588" t="s">
        <v>80</v>
      </c>
      <c r="I588" t="s">
        <v>104</v>
      </c>
      <c r="J588" t="s">
        <v>67</v>
      </c>
      <c r="K588" t="s">
        <v>68</v>
      </c>
      <c r="L588" t="s">
        <v>81</v>
      </c>
      <c r="M588" t="s">
        <v>74</v>
      </c>
      <c r="N588" t="s">
        <v>90</v>
      </c>
      <c r="O588" t="s">
        <v>92</v>
      </c>
      <c r="U588">
        <v>0</v>
      </c>
      <c r="X588">
        <v>0</v>
      </c>
      <c r="AC588">
        <v>41</v>
      </c>
      <c r="AF588">
        <v>1</v>
      </c>
      <c r="AG588">
        <v>2</v>
      </c>
      <c r="AK588">
        <v>0</v>
      </c>
      <c r="AL588">
        <v>0</v>
      </c>
      <c r="AM588">
        <v>20</v>
      </c>
      <c r="AW588">
        <v>5</v>
      </c>
      <c r="BC588">
        <v>19.899999999999999</v>
      </c>
    </row>
    <row r="589" spans="1:55" x14ac:dyDescent="0.25">
      <c r="A589" t="str">
        <f>VLOOKUP(B589,'WQ SOE Site List'!A:B,2,FALSE)</f>
        <v>Lake Opuha at Ewarts Corner Boat Ramp</v>
      </c>
      <c r="B589" t="s">
        <v>154</v>
      </c>
      <c r="C589">
        <v>1428804</v>
      </c>
      <c r="D589">
        <v>5128411</v>
      </c>
      <c r="E589" s="1">
        <v>43474</v>
      </c>
      <c r="F589" s="2">
        <v>0.3659722222222222</v>
      </c>
      <c r="G589" t="s">
        <v>113</v>
      </c>
      <c r="I589" t="s">
        <v>104</v>
      </c>
      <c r="J589" t="s">
        <v>67</v>
      </c>
      <c r="K589" t="s">
        <v>68</v>
      </c>
      <c r="L589" t="s">
        <v>81</v>
      </c>
      <c r="M589" t="s">
        <v>74</v>
      </c>
      <c r="N589" t="s">
        <v>90</v>
      </c>
      <c r="O589" t="s">
        <v>92</v>
      </c>
      <c r="U589">
        <v>0</v>
      </c>
      <c r="X589">
        <v>0</v>
      </c>
      <c r="AC589">
        <v>14</v>
      </c>
      <c r="AF589">
        <v>1</v>
      </c>
      <c r="AG589">
        <v>2</v>
      </c>
      <c r="AK589">
        <v>0</v>
      </c>
      <c r="AL589">
        <v>0</v>
      </c>
      <c r="AM589">
        <v>60</v>
      </c>
      <c r="AW589">
        <v>10</v>
      </c>
      <c r="BC589">
        <v>21.6</v>
      </c>
    </row>
    <row r="590" spans="1:55" x14ac:dyDescent="0.25">
      <c r="A590" t="str">
        <f>VLOOKUP(B590,'WQ SOE Site List'!A:B,2,FALSE)</f>
        <v>Lake Opuha at Ewarts Corner Boat Ramp</v>
      </c>
      <c r="B590" t="s">
        <v>154</v>
      </c>
      <c r="C590">
        <v>1428804</v>
      </c>
      <c r="D590">
        <v>5128411</v>
      </c>
      <c r="E590" s="1">
        <v>43481</v>
      </c>
      <c r="F590" s="2">
        <v>0.40277777777777773</v>
      </c>
      <c r="G590" t="s">
        <v>80</v>
      </c>
      <c r="I590" t="s">
        <v>104</v>
      </c>
      <c r="J590" t="s">
        <v>67</v>
      </c>
      <c r="K590" t="s">
        <v>68</v>
      </c>
      <c r="L590" t="s">
        <v>81</v>
      </c>
      <c r="M590" t="s">
        <v>74</v>
      </c>
      <c r="N590" t="s">
        <v>90</v>
      </c>
      <c r="O590" t="s">
        <v>92</v>
      </c>
      <c r="U590">
        <v>0</v>
      </c>
      <c r="X590">
        <v>0</v>
      </c>
      <c r="AC590">
        <v>3</v>
      </c>
      <c r="AF590">
        <v>1</v>
      </c>
      <c r="AG590">
        <v>2</v>
      </c>
      <c r="AK590">
        <v>0</v>
      </c>
      <c r="AL590">
        <v>5</v>
      </c>
      <c r="AM590">
        <v>75</v>
      </c>
      <c r="AW590">
        <v>1</v>
      </c>
      <c r="BC590">
        <v>20.3</v>
      </c>
    </row>
    <row r="591" spans="1:55" x14ac:dyDescent="0.25">
      <c r="A591" t="str">
        <f>VLOOKUP(B591,'WQ SOE Site List'!A:B,2,FALSE)</f>
        <v>Lake Opuha at Ewarts Corner Boat Ramp</v>
      </c>
      <c r="B591" t="s">
        <v>154</v>
      </c>
      <c r="C591">
        <v>1428804</v>
      </c>
      <c r="D591">
        <v>5128411</v>
      </c>
      <c r="E591" s="1">
        <v>43488</v>
      </c>
      <c r="F591" s="2">
        <v>0.39652777777777781</v>
      </c>
      <c r="G591" t="s">
        <v>80</v>
      </c>
      <c r="I591" t="s">
        <v>104</v>
      </c>
      <c r="J591" t="s">
        <v>67</v>
      </c>
      <c r="K591" t="s">
        <v>68</v>
      </c>
      <c r="L591" t="s">
        <v>81</v>
      </c>
      <c r="M591" t="s">
        <v>78</v>
      </c>
      <c r="N591" t="s">
        <v>70</v>
      </c>
      <c r="O591" t="s">
        <v>84</v>
      </c>
      <c r="AC591">
        <v>15</v>
      </c>
      <c r="BC591">
        <v>18.600000000000001</v>
      </c>
    </row>
    <row r="592" spans="1:55" x14ac:dyDescent="0.25">
      <c r="A592" t="str">
        <f>VLOOKUP(B592,'WQ SOE Site List'!A:B,2,FALSE)</f>
        <v>Lake Opuha at Ewarts Corner Boat Ramp</v>
      </c>
      <c r="B592" t="s">
        <v>154</v>
      </c>
      <c r="C592">
        <v>1428804</v>
      </c>
      <c r="D592">
        <v>5128411</v>
      </c>
      <c r="E592" s="1">
        <v>43496</v>
      </c>
      <c r="F592" s="2">
        <v>0.4861111111111111</v>
      </c>
      <c r="G592" t="s">
        <v>80</v>
      </c>
      <c r="I592" t="s">
        <v>104</v>
      </c>
      <c r="J592" t="s">
        <v>67</v>
      </c>
      <c r="K592" t="s">
        <v>68</v>
      </c>
      <c r="L592" t="s">
        <v>81</v>
      </c>
      <c r="M592" t="s">
        <v>74</v>
      </c>
      <c r="N592" t="s">
        <v>90</v>
      </c>
      <c r="O592" t="s">
        <v>92</v>
      </c>
      <c r="U592">
        <v>0</v>
      </c>
      <c r="X592">
        <v>0</v>
      </c>
      <c r="AC592">
        <v>5</v>
      </c>
      <c r="AF592">
        <v>0</v>
      </c>
      <c r="AG592">
        <v>0</v>
      </c>
      <c r="AK592">
        <v>1</v>
      </c>
      <c r="AL592">
        <v>5</v>
      </c>
      <c r="AM592">
        <v>65</v>
      </c>
      <c r="AW592">
        <v>25</v>
      </c>
      <c r="BC592">
        <v>27.2</v>
      </c>
    </row>
    <row r="593" spans="1:55" x14ac:dyDescent="0.25">
      <c r="A593" t="str">
        <f>VLOOKUP(B593,'WQ SOE Site List'!A:B,2,FALSE)</f>
        <v>Lake Opuha at Ewarts Corner Boat Ramp</v>
      </c>
      <c r="B593" t="s">
        <v>154</v>
      </c>
      <c r="C593">
        <v>1428804</v>
      </c>
      <c r="D593">
        <v>5128411</v>
      </c>
      <c r="E593" s="1">
        <v>43504</v>
      </c>
      <c r="F593" s="2">
        <v>0.37222222222222223</v>
      </c>
      <c r="G593" t="s">
        <v>80</v>
      </c>
      <c r="I593" t="s">
        <v>104</v>
      </c>
      <c r="J593" t="s">
        <v>67</v>
      </c>
      <c r="K593" t="s">
        <v>68</v>
      </c>
      <c r="L593" t="s">
        <v>81</v>
      </c>
      <c r="M593" t="s">
        <v>74</v>
      </c>
      <c r="N593" t="s">
        <v>90</v>
      </c>
      <c r="O593" t="s">
        <v>92</v>
      </c>
      <c r="U593">
        <v>0</v>
      </c>
      <c r="X593">
        <v>0</v>
      </c>
      <c r="AC593">
        <v>12</v>
      </c>
      <c r="AF593">
        <v>1</v>
      </c>
      <c r="AG593">
        <v>2</v>
      </c>
      <c r="AK593">
        <v>45</v>
      </c>
      <c r="AL593">
        <v>40</v>
      </c>
      <c r="AM593">
        <v>90</v>
      </c>
      <c r="AW593">
        <v>55</v>
      </c>
      <c r="BC593">
        <v>20.5</v>
      </c>
    </row>
    <row r="594" spans="1:55" x14ac:dyDescent="0.25">
      <c r="A594" t="str">
        <f>VLOOKUP(B594,'WQ SOE Site List'!A:B,2,FALSE)</f>
        <v>Lake Opuha at Ewarts Corner Boat Ramp</v>
      </c>
      <c r="B594" t="s">
        <v>154</v>
      </c>
      <c r="C594">
        <v>1428804</v>
      </c>
      <c r="D594">
        <v>5128411</v>
      </c>
      <c r="E594" s="1">
        <v>43509</v>
      </c>
      <c r="F594" s="2">
        <v>0.3833333333333333</v>
      </c>
      <c r="G594" t="s">
        <v>80</v>
      </c>
      <c r="I594" t="s">
        <v>104</v>
      </c>
      <c r="J594" t="s">
        <v>67</v>
      </c>
      <c r="K594" t="s">
        <v>68</v>
      </c>
      <c r="L594" t="s">
        <v>81</v>
      </c>
      <c r="M594" t="s">
        <v>74</v>
      </c>
      <c r="N594" t="s">
        <v>70</v>
      </c>
      <c r="O594" t="s">
        <v>88</v>
      </c>
      <c r="U594">
        <v>0</v>
      </c>
      <c r="X594">
        <v>0</v>
      </c>
      <c r="AC594">
        <v>5</v>
      </c>
      <c r="AF594">
        <v>1</v>
      </c>
      <c r="AG594">
        <v>2</v>
      </c>
      <c r="AK594">
        <v>2</v>
      </c>
      <c r="AL594">
        <v>5</v>
      </c>
      <c r="AM594">
        <v>70</v>
      </c>
      <c r="AW594">
        <v>55</v>
      </c>
      <c r="BC594">
        <v>23</v>
      </c>
    </row>
    <row r="595" spans="1:55" x14ac:dyDescent="0.25">
      <c r="A595" t="str">
        <f>VLOOKUP(B595,'WQ SOE Site List'!A:B,2,FALSE)</f>
        <v>Lake Opuha at Ewarts Corner Boat Ramp</v>
      </c>
      <c r="B595" t="s">
        <v>154</v>
      </c>
      <c r="C595">
        <v>1428804</v>
      </c>
      <c r="D595">
        <v>5128411</v>
      </c>
      <c r="E595" s="1">
        <v>43518</v>
      </c>
      <c r="F595" s="2">
        <v>0.46527777777777773</v>
      </c>
      <c r="G595" t="s">
        <v>80</v>
      </c>
      <c r="I595" t="s">
        <v>104</v>
      </c>
      <c r="J595" t="s">
        <v>67</v>
      </c>
      <c r="K595" t="s">
        <v>73</v>
      </c>
      <c r="L595" t="s">
        <v>81</v>
      </c>
      <c r="M595" t="s">
        <v>78</v>
      </c>
      <c r="N595" t="s">
        <v>82</v>
      </c>
      <c r="O595" t="s">
        <v>84</v>
      </c>
      <c r="AC595">
        <v>33</v>
      </c>
    </row>
    <row r="596" spans="1:55" x14ac:dyDescent="0.25">
      <c r="A596" t="str">
        <f>VLOOKUP(B596,'WQ SOE Site List'!A:B,2,FALSE)</f>
        <v>Lake Opuha at Ewarts Corner Boat Ramp</v>
      </c>
      <c r="B596" t="s">
        <v>154</v>
      </c>
      <c r="C596">
        <v>1428804</v>
      </c>
      <c r="D596">
        <v>5128411</v>
      </c>
      <c r="E596" s="1">
        <v>43523</v>
      </c>
      <c r="F596" s="2">
        <v>0.375</v>
      </c>
      <c r="G596" t="s">
        <v>80</v>
      </c>
      <c r="I596" t="s">
        <v>104</v>
      </c>
      <c r="J596" t="s">
        <v>67</v>
      </c>
      <c r="K596" t="s">
        <v>68</v>
      </c>
      <c r="L596" t="s">
        <v>81</v>
      </c>
      <c r="M596" t="s">
        <v>78</v>
      </c>
      <c r="N596" t="s">
        <v>90</v>
      </c>
      <c r="O596" t="s">
        <v>84</v>
      </c>
      <c r="AC596">
        <v>50</v>
      </c>
      <c r="BC596">
        <v>16.600000000000001</v>
      </c>
    </row>
    <row r="597" spans="1:55" x14ac:dyDescent="0.25">
      <c r="A597" t="str">
        <f>VLOOKUP(B597,'WQ SOE Site List'!A:B,2,FALSE)</f>
        <v>Lake Opuha at Ewarts Corner Boat Ramp</v>
      </c>
      <c r="B597" t="s">
        <v>154</v>
      </c>
      <c r="C597">
        <v>1428804</v>
      </c>
      <c r="D597">
        <v>5128411</v>
      </c>
      <c r="E597" s="1">
        <v>43529</v>
      </c>
      <c r="F597" s="2">
        <v>0.50555555555555554</v>
      </c>
      <c r="G597" t="s">
        <v>80</v>
      </c>
      <c r="I597" t="s">
        <v>104</v>
      </c>
      <c r="J597" t="s">
        <v>67</v>
      </c>
      <c r="K597" t="s">
        <v>68</v>
      </c>
      <c r="L597" t="s">
        <v>81</v>
      </c>
      <c r="M597" t="s">
        <v>89</v>
      </c>
      <c r="N597" t="s">
        <v>70</v>
      </c>
      <c r="O597" t="s">
        <v>84</v>
      </c>
      <c r="AC597">
        <v>3</v>
      </c>
      <c r="BC597">
        <v>22.1</v>
      </c>
    </row>
    <row r="598" spans="1:55" x14ac:dyDescent="0.25">
      <c r="A598" t="str">
        <f>VLOOKUP(B598,'WQ SOE Site List'!A:B,2,FALSE)</f>
        <v>Te Moana River at Te Moana Gorge</v>
      </c>
      <c r="B598" t="s">
        <v>157</v>
      </c>
      <c r="C598">
        <v>1446618</v>
      </c>
      <c r="D598">
        <v>5121703</v>
      </c>
      <c r="E598" s="1">
        <v>42739</v>
      </c>
      <c r="F598" s="2">
        <v>0.49374999999999997</v>
      </c>
      <c r="G598" t="s">
        <v>60</v>
      </c>
      <c r="H598" t="s">
        <v>109</v>
      </c>
      <c r="I598" t="s">
        <v>104</v>
      </c>
      <c r="J598" t="s">
        <v>67</v>
      </c>
      <c r="K598" t="s">
        <v>87</v>
      </c>
      <c r="L598" t="s">
        <v>69</v>
      </c>
      <c r="N598" t="s">
        <v>90</v>
      </c>
      <c r="O598" t="s">
        <v>92</v>
      </c>
      <c r="U598">
        <v>2</v>
      </c>
      <c r="X598">
        <v>30</v>
      </c>
      <c r="AC598">
        <v>50</v>
      </c>
      <c r="AF598">
        <v>0</v>
      </c>
      <c r="AG598">
        <v>0</v>
      </c>
      <c r="AK598">
        <v>5</v>
      </c>
      <c r="AL598">
        <v>35</v>
      </c>
      <c r="AM598">
        <v>90</v>
      </c>
      <c r="AW598">
        <v>10</v>
      </c>
      <c r="BC598">
        <v>15.4</v>
      </c>
    </row>
    <row r="599" spans="1:55" x14ac:dyDescent="0.25">
      <c r="A599" t="str">
        <f>VLOOKUP(B599,'WQ SOE Site List'!A:B,2,FALSE)</f>
        <v>Te Moana River at Te Moana Gorge</v>
      </c>
      <c r="B599" t="s">
        <v>157</v>
      </c>
      <c r="C599">
        <v>1446618</v>
      </c>
      <c r="D599">
        <v>5121703</v>
      </c>
      <c r="E599" s="1">
        <v>42744</v>
      </c>
      <c r="F599" s="2">
        <v>0.46388888888888885</v>
      </c>
      <c r="G599" t="s">
        <v>60</v>
      </c>
      <c r="H599" t="s">
        <v>109</v>
      </c>
      <c r="I599" t="s">
        <v>104</v>
      </c>
      <c r="J599" t="s">
        <v>67</v>
      </c>
      <c r="K599" t="s">
        <v>68</v>
      </c>
      <c r="L599" t="s">
        <v>69</v>
      </c>
      <c r="N599" t="s">
        <v>90</v>
      </c>
      <c r="O599" t="s">
        <v>92</v>
      </c>
      <c r="U599">
        <v>5</v>
      </c>
      <c r="X599">
        <v>35</v>
      </c>
      <c r="AC599">
        <v>38</v>
      </c>
      <c r="AF599">
        <v>1</v>
      </c>
      <c r="AG599">
        <v>1</v>
      </c>
      <c r="AK599">
        <v>10</v>
      </c>
      <c r="AL599">
        <v>40</v>
      </c>
      <c r="AM599">
        <v>90</v>
      </c>
      <c r="AW599">
        <v>15</v>
      </c>
      <c r="BC599">
        <v>13.5</v>
      </c>
    </row>
    <row r="600" spans="1:55" x14ac:dyDescent="0.25">
      <c r="A600" t="str">
        <f>VLOOKUP(B600,'WQ SOE Site List'!A:B,2,FALSE)</f>
        <v>Te Moana River at Te Moana Gorge</v>
      </c>
      <c r="B600" t="s">
        <v>157</v>
      </c>
      <c r="C600">
        <v>1446618</v>
      </c>
      <c r="D600">
        <v>5121703</v>
      </c>
      <c r="E600" s="1">
        <v>42751</v>
      </c>
      <c r="F600" s="2">
        <v>0.46527777777777773</v>
      </c>
      <c r="G600" t="s">
        <v>60</v>
      </c>
      <c r="H600" t="s">
        <v>109</v>
      </c>
      <c r="I600" t="s">
        <v>104</v>
      </c>
      <c r="J600" t="s">
        <v>67</v>
      </c>
      <c r="K600" t="s">
        <v>68</v>
      </c>
      <c r="L600" t="s">
        <v>69</v>
      </c>
      <c r="N600" t="s">
        <v>90</v>
      </c>
      <c r="O600" t="s">
        <v>92</v>
      </c>
      <c r="U600">
        <v>2</v>
      </c>
      <c r="X600">
        <v>35</v>
      </c>
      <c r="AC600">
        <v>27</v>
      </c>
      <c r="AF600">
        <v>0</v>
      </c>
      <c r="AG600">
        <v>0</v>
      </c>
      <c r="AK600">
        <v>10</v>
      </c>
      <c r="AL600">
        <v>40</v>
      </c>
      <c r="AM600">
        <v>90</v>
      </c>
      <c r="AW600">
        <v>5</v>
      </c>
      <c r="BC600">
        <v>16.399999999999999</v>
      </c>
    </row>
    <row r="601" spans="1:55" x14ac:dyDescent="0.25">
      <c r="A601" t="str">
        <f>VLOOKUP(B601,'WQ SOE Site List'!A:B,2,FALSE)</f>
        <v>Te Moana River at Te Moana Gorge</v>
      </c>
      <c r="B601" t="s">
        <v>157</v>
      </c>
      <c r="C601">
        <v>1446618</v>
      </c>
      <c r="D601">
        <v>5121703</v>
      </c>
      <c r="E601" s="1">
        <v>42759</v>
      </c>
      <c r="F601" s="2">
        <v>0.46388888888888885</v>
      </c>
      <c r="G601" t="s">
        <v>60</v>
      </c>
      <c r="H601" t="s">
        <v>109</v>
      </c>
      <c r="I601" t="s">
        <v>104</v>
      </c>
      <c r="J601" t="s">
        <v>67</v>
      </c>
      <c r="K601" t="s">
        <v>68</v>
      </c>
      <c r="L601" t="s">
        <v>69</v>
      </c>
      <c r="N601" t="s">
        <v>90</v>
      </c>
      <c r="O601" t="s">
        <v>92</v>
      </c>
      <c r="U601">
        <v>1</v>
      </c>
      <c r="X601">
        <v>35</v>
      </c>
      <c r="AC601">
        <v>137</v>
      </c>
      <c r="AF601">
        <v>1</v>
      </c>
      <c r="AG601">
        <v>1</v>
      </c>
      <c r="AK601">
        <v>5</v>
      </c>
      <c r="AL601">
        <v>40</v>
      </c>
      <c r="AM601">
        <v>85</v>
      </c>
      <c r="AW601">
        <v>10</v>
      </c>
      <c r="BC601">
        <v>14.8</v>
      </c>
    </row>
    <row r="602" spans="1:55" x14ac:dyDescent="0.25">
      <c r="A602" t="str">
        <f>VLOOKUP(B602,'WQ SOE Site List'!A:B,2,FALSE)</f>
        <v>Te Moana River at Te Moana Gorge</v>
      </c>
      <c r="B602" t="s">
        <v>157</v>
      </c>
      <c r="C602">
        <v>1446618</v>
      </c>
      <c r="D602">
        <v>5121703</v>
      </c>
      <c r="E602" s="1">
        <v>42765</v>
      </c>
      <c r="F602" s="2">
        <v>0.45555555555555555</v>
      </c>
      <c r="G602" t="s">
        <v>60</v>
      </c>
      <c r="H602" t="s">
        <v>109</v>
      </c>
      <c r="I602" t="s">
        <v>104</v>
      </c>
      <c r="J602" t="s">
        <v>67</v>
      </c>
      <c r="K602" t="s">
        <v>68</v>
      </c>
      <c r="L602" t="s">
        <v>69</v>
      </c>
      <c r="N602" t="s">
        <v>90</v>
      </c>
      <c r="O602" t="s">
        <v>92</v>
      </c>
      <c r="U602">
        <v>2</v>
      </c>
      <c r="X602">
        <v>40</v>
      </c>
      <c r="AC602">
        <v>32</v>
      </c>
      <c r="AF602">
        <v>0</v>
      </c>
      <c r="AG602">
        <v>0</v>
      </c>
      <c r="AK602">
        <v>2</v>
      </c>
      <c r="AL602">
        <v>45</v>
      </c>
      <c r="AM602">
        <v>90</v>
      </c>
      <c r="AW602">
        <v>10</v>
      </c>
      <c r="BC602">
        <v>15</v>
      </c>
    </row>
    <row r="603" spans="1:55" x14ac:dyDescent="0.25">
      <c r="A603" t="str">
        <f>VLOOKUP(B603,'WQ SOE Site List'!A:B,2,FALSE)</f>
        <v>Te Moana River at Te Moana Gorge</v>
      </c>
      <c r="B603" t="s">
        <v>157</v>
      </c>
      <c r="C603">
        <v>1446618</v>
      </c>
      <c r="D603">
        <v>5121703</v>
      </c>
      <c r="E603" s="1">
        <v>42774</v>
      </c>
      <c r="F603" s="2">
        <v>0.4680555555555555</v>
      </c>
      <c r="G603" t="s">
        <v>60</v>
      </c>
      <c r="H603" t="s">
        <v>109</v>
      </c>
      <c r="I603" t="s">
        <v>104</v>
      </c>
      <c r="J603" t="s">
        <v>67</v>
      </c>
      <c r="K603" t="s">
        <v>73</v>
      </c>
      <c r="L603" t="s">
        <v>69</v>
      </c>
      <c r="N603" t="s">
        <v>90</v>
      </c>
      <c r="O603" t="s">
        <v>91</v>
      </c>
      <c r="U603">
        <v>2</v>
      </c>
      <c r="X603">
        <v>40</v>
      </c>
      <c r="AC603">
        <v>147</v>
      </c>
      <c r="AF603">
        <v>2</v>
      </c>
      <c r="AG603">
        <v>1</v>
      </c>
      <c r="AK603">
        <v>2</v>
      </c>
      <c r="AL603">
        <v>45</v>
      </c>
      <c r="AM603">
        <v>90</v>
      </c>
      <c r="AW603">
        <v>15</v>
      </c>
      <c r="BC603">
        <v>14</v>
      </c>
    </row>
    <row r="604" spans="1:55" x14ac:dyDescent="0.25">
      <c r="A604" t="str">
        <f>VLOOKUP(B604,'WQ SOE Site List'!A:B,2,FALSE)</f>
        <v>Te Moana River at Te Moana Gorge</v>
      </c>
      <c r="B604" t="s">
        <v>157</v>
      </c>
      <c r="C604">
        <v>1446618</v>
      </c>
      <c r="D604">
        <v>5121703</v>
      </c>
      <c r="E604" s="1">
        <v>42781</v>
      </c>
      <c r="F604" s="2">
        <v>0.46180555555555558</v>
      </c>
      <c r="G604" t="s">
        <v>60</v>
      </c>
      <c r="H604" t="s">
        <v>109</v>
      </c>
      <c r="I604" t="s">
        <v>104</v>
      </c>
      <c r="J604" t="s">
        <v>67</v>
      </c>
      <c r="K604" t="s">
        <v>68</v>
      </c>
      <c r="L604" t="s">
        <v>69</v>
      </c>
      <c r="N604" t="s">
        <v>90</v>
      </c>
      <c r="O604" t="s">
        <v>92</v>
      </c>
      <c r="U604">
        <v>0</v>
      </c>
      <c r="X604">
        <v>30</v>
      </c>
      <c r="AC604">
        <v>11</v>
      </c>
      <c r="AF604">
        <v>1</v>
      </c>
      <c r="AG604">
        <v>1</v>
      </c>
      <c r="AK604">
        <v>10</v>
      </c>
      <c r="AL604">
        <v>30</v>
      </c>
      <c r="AM604">
        <v>90</v>
      </c>
      <c r="AW604">
        <v>5</v>
      </c>
      <c r="BC604">
        <v>13.1</v>
      </c>
    </row>
    <row r="605" spans="1:55" x14ac:dyDescent="0.25">
      <c r="A605" t="str">
        <f>VLOOKUP(B605,'WQ SOE Site List'!A:B,2,FALSE)</f>
        <v>Te Moana River at Te Moana Gorge</v>
      </c>
      <c r="B605" t="s">
        <v>157</v>
      </c>
      <c r="C605">
        <v>1446618</v>
      </c>
      <c r="D605">
        <v>5121703</v>
      </c>
      <c r="E605" s="1">
        <v>42788</v>
      </c>
      <c r="F605" s="2">
        <v>0.52708333333333335</v>
      </c>
      <c r="G605" t="s">
        <v>60</v>
      </c>
      <c r="H605" t="s">
        <v>109</v>
      </c>
      <c r="I605" t="s">
        <v>104</v>
      </c>
      <c r="J605" t="s">
        <v>86</v>
      </c>
      <c r="K605" t="s">
        <v>73</v>
      </c>
      <c r="L605" t="s">
        <v>69</v>
      </c>
      <c r="N605" t="s">
        <v>90</v>
      </c>
      <c r="O605" t="s">
        <v>92</v>
      </c>
      <c r="U605">
        <v>0</v>
      </c>
      <c r="X605">
        <v>90</v>
      </c>
      <c r="AC605">
        <v>39</v>
      </c>
      <c r="AF605">
        <v>0</v>
      </c>
      <c r="AG605">
        <v>0</v>
      </c>
      <c r="AK605">
        <v>1</v>
      </c>
      <c r="AL605">
        <v>90</v>
      </c>
      <c r="AM605">
        <v>95</v>
      </c>
      <c r="AW605">
        <v>1</v>
      </c>
      <c r="BC605">
        <v>16.7</v>
      </c>
    </row>
    <row r="606" spans="1:55" x14ac:dyDescent="0.25">
      <c r="A606" t="str">
        <f>VLOOKUP(B606,'WQ SOE Site List'!A:B,2,FALSE)</f>
        <v>Te Moana River at Te Moana Gorge</v>
      </c>
      <c r="B606" t="s">
        <v>157</v>
      </c>
      <c r="C606">
        <v>1446618</v>
      </c>
      <c r="D606">
        <v>5121703</v>
      </c>
      <c r="E606" s="1">
        <v>42796</v>
      </c>
      <c r="F606" s="2">
        <v>0.4777777777777778</v>
      </c>
      <c r="G606" t="s">
        <v>60</v>
      </c>
      <c r="H606" t="s">
        <v>109</v>
      </c>
      <c r="I606" t="s">
        <v>104</v>
      </c>
      <c r="J606" t="s">
        <v>67</v>
      </c>
      <c r="K606" t="s">
        <v>68</v>
      </c>
      <c r="L606" t="s">
        <v>69</v>
      </c>
      <c r="N606" t="s">
        <v>90</v>
      </c>
      <c r="O606" t="s">
        <v>92</v>
      </c>
      <c r="U606">
        <v>0</v>
      </c>
      <c r="X606">
        <v>85</v>
      </c>
      <c r="AC606">
        <v>3</v>
      </c>
      <c r="AF606">
        <v>1</v>
      </c>
      <c r="AG606">
        <v>0</v>
      </c>
      <c r="AK606">
        <v>5</v>
      </c>
      <c r="AL606">
        <v>85</v>
      </c>
      <c r="AM606">
        <v>100</v>
      </c>
      <c r="AW606">
        <v>0</v>
      </c>
      <c r="BC606">
        <v>16.600000000000001</v>
      </c>
    </row>
    <row r="607" spans="1:55" x14ac:dyDescent="0.25">
      <c r="A607" t="str">
        <f>VLOOKUP(B607,'WQ SOE Site List'!A:B,2,FALSE)</f>
        <v>Te Moana River at Te Moana Gorge</v>
      </c>
      <c r="B607" t="s">
        <v>157</v>
      </c>
      <c r="C607">
        <v>1446618</v>
      </c>
      <c r="D607">
        <v>5121703</v>
      </c>
      <c r="E607" s="1">
        <v>43061</v>
      </c>
      <c r="F607" s="2">
        <v>0.35069444444444442</v>
      </c>
      <c r="G607" t="s">
        <v>80</v>
      </c>
      <c r="I607" t="s">
        <v>104</v>
      </c>
      <c r="J607" t="s">
        <v>67</v>
      </c>
      <c r="K607" t="s">
        <v>68</v>
      </c>
      <c r="L607" t="s">
        <v>81</v>
      </c>
      <c r="M607" t="s">
        <v>74</v>
      </c>
      <c r="N607" t="s">
        <v>90</v>
      </c>
      <c r="O607" t="s">
        <v>92</v>
      </c>
      <c r="U607">
        <v>1</v>
      </c>
      <c r="X607">
        <v>15</v>
      </c>
      <c r="AC607">
        <v>105</v>
      </c>
      <c r="AF607">
        <v>0</v>
      </c>
      <c r="AG607">
        <v>0</v>
      </c>
      <c r="AK607">
        <v>0</v>
      </c>
      <c r="AL607">
        <v>10</v>
      </c>
      <c r="AM607">
        <v>25</v>
      </c>
      <c r="AW607">
        <v>3</v>
      </c>
      <c r="BC607">
        <v>12.4</v>
      </c>
    </row>
    <row r="608" spans="1:55" x14ac:dyDescent="0.25">
      <c r="A608" t="str">
        <f>VLOOKUP(B608,'WQ SOE Site List'!A:B,2,FALSE)</f>
        <v>Te Moana River at Te Moana Gorge</v>
      </c>
      <c r="B608" t="s">
        <v>157</v>
      </c>
      <c r="C608">
        <v>1446618</v>
      </c>
      <c r="D608">
        <v>5121703</v>
      </c>
      <c r="E608" s="1">
        <v>43069</v>
      </c>
      <c r="F608" s="2">
        <v>0.59861111111111109</v>
      </c>
      <c r="G608" t="s">
        <v>80</v>
      </c>
      <c r="I608" t="s">
        <v>104</v>
      </c>
      <c r="J608" t="s">
        <v>67</v>
      </c>
      <c r="K608" t="s">
        <v>68</v>
      </c>
      <c r="L608" t="s">
        <v>81</v>
      </c>
      <c r="M608" t="s">
        <v>74</v>
      </c>
      <c r="N608" t="s">
        <v>90</v>
      </c>
      <c r="O608" t="s">
        <v>92</v>
      </c>
      <c r="U608">
        <v>3</v>
      </c>
      <c r="X608">
        <v>3</v>
      </c>
      <c r="AC608">
        <v>120</v>
      </c>
      <c r="AF608">
        <v>0</v>
      </c>
      <c r="AG608">
        <v>1</v>
      </c>
      <c r="AK608">
        <v>1</v>
      </c>
      <c r="AL608">
        <v>0</v>
      </c>
      <c r="AM608">
        <v>40</v>
      </c>
      <c r="AW608">
        <v>3</v>
      </c>
      <c r="BC608">
        <v>16.600000000000001</v>
      </c>
    </row>
    <row r="609" spans="1:55" x14ac:dyDescent="0.25">
      <c r="A609" t="str">
        <f>VLOOKUP(B609,'WQ SOE Site List'!A:B,2,FALSE)</f>
        <v>Te Moana River at Te Moana Gorge</v>
      </c>
      <c r="B609" t="s">
        <v>157</v>
      </c>
      <c r="C609">
        <v>1446618</v>
      </c>
      <c r="D609">
        <v>5121703</v>
      </c>
      <c r="E609" s="1">
        <v>43075</v>
      </c>
      <c r="F609" s="2">
        <v>0.35694444444444445</v>
      </c>
      <c r="G609" t="s">
        <v>80</v>
      </c>
      <c r="I609" t="s">
        <v>104</v>
      </c>
      <c r="J609" t="s">
        <v>67</v>
      </c>
      <c r="K609" t="s">
        <v>69</v>
      </c>
      <c r="L609" t="s">
        <v>69</v>
      </c>
      <c r="M609" t="s">
        <v>74</v>
      </c>
      <c r="N609" t="s">
        <v>90</v>
      </c>
      <c r="O609" t="s">
        <v>92</v>
      </c>
      <c r="U609">
        <v>3</v>
      </c>
      <c r="X609">
        <v>10</v>
      </c>
      <c r="AC609">
        <v>120</v>
      </c>
      <c r="AF609">
        <v>1</v>
      </c>
      <c r="AK609">
        <v>1</v>
      </c>
      <c r="AL609">
        <v>3</v>
      </c>
      <c r="AM609">
        <v>90</v>
      </c>
      <c r="AW609">
        <v>2</v>
      </c>
      <c r="BC609">
        <v>18.600000000000001</v>
      </c>
    </row>
    <row r="610" spans="1:55" x14ac:dyDescent="0.25">
      <c r="A610" t="str">
        <f>VLOOKUP(B610,'WQ SOE Site List'!A:B,2,FALSE)</f>
        <v>Te Moana River at Te Moana Gorge</v>
      </c>
      <c r="B610" t="s">
        <v>157</v>
      </c>
      <c r="C610">
        <v>1446618</v>
      </c>
      <c r="D610">
        <v>5121703</v>
      </c>
      <c r="E610" s="1">
        <v>43082</v>
      </c>
      <c r="F610" s="2">
        <v>0.35347222222222219</v>
      </c>
      <c r="G610" t="s">
        <v>80</v>
      </c>
      <c r="I610" t="s">
        <v>104</v>
      </c>
      <c r="J610" t="s">
        <v>67</v>
      </c>
      <c r="K610" t="s">
        <v>87</v>
      </c>
      <c r="L610" t="s">
        <v>81</v>
      </c>
      <c r="M610" t="s">
        <v>74</v>
      </c>
      <c r="N610" t="s">
        <v>90</v>
      </c>
      <c r="O610" t="s">
        <v>92</v>
      </c>
      <c r="U610">
        <v>3</v>
      </c>
      <c r="X610">
        <v>10</v>
      </c>
      <c r="AC610">
        <v>166</v>
      </c>
      <c r="AF610">
        <v>2</v>
      </c>
      <c r="AG610">
        <v>0</v>
      </c>
      <c r="AK610">
        <v>1</v>
      </c>
      <c r="AL610">
        <v>2</v>
      </c>
      <c r="AM610">
        <v>80</v>
      </c>
      <c r="AW610">
        <v>3</v>
      </c>
      <c r="BC610">
        <v>14.3</v>
      </c>
    </row>
    <row r="611" spans="1:55" x14ac:dyDescent="0.25">
      <c r="A611" t="str">
        <f>VLOOKUP(B611,'WQ SOE Site List'!A:B,2,FALSE)</f>
        <v>Te Moana River at Te Moana Gorge</v>
      </c>
      <c r="B611" t="s">
        <v>157</v>
      </c>
      <c r="C611">
        <v>1446618</v>
      </c>
      <c r="D611">
        <v>5121703</v>
      </c>
      <c r="E611" s="1">
        <v>43089</v>
      </c>
      <c r="F611" s="2">
        <v>0.36180555555555555</v>
      </c>
      <c r="G611" t="s">
        <v>80</v>
      </c>
      <c r="I611" t="s">
        <v>104</v>
      </c>
      <c r="J611" t="s">
        <v>67</v>
      </c>
      <c r="K611" t="s">
        <v>68</v>
      </c>
      <c r="L611" t="s">
        <v>81</v>
      </c>
      <c r="M611" t="s">
        <v>74</v>
      </c>
      <c r="N611" t="s">
        <v>90</v>
      </c>
      <c r="O611" t="s">
        <v>92</v>
      </c>
      <c r="U611">
        <v>3</v>
      </c>
      <c r="X611">
        <v>5</v>
      </c>
      <c r="AC611">
        <v>42</v>
      </c>
      <c r="AF611">
        <v>1</v>
      </c>
      <c r="AG611">
        <v>0</v>
      </c>
      <c r="AK611">
        <v>1</v>
      </c>
      <c r="AL611">
        <v>3</v>
      </c>
      <c r="AM611">
        <v>100</v>
      </c>
      <c r="AW611">
        <v>3</v>
      </c>
      <c r="BC611">
        <v>12</v>
      </c>
    </row>
    <row r="612" spans="1:55" x14ac:dyDescent="0.25">
      <c r="A612" t="str">
        <f>VLOOKUP(B612,'WQ SOE Site List'!A:B,2,FALSE)</f>
        <v>Te Moana River at Te Moana Gorge</v>
      </c>
      <c r="B612" t="s">
        <v>157</v>
      </c>
      <c r="C612">
        <v>1446618</v>
      </c>
      <c r="D612">
        <v>5121703</v>
      </c>
      <c r="E612" s="1">
        <v>43104</v>
      </c>
      <c r="F612" s="2">
        <v>0.42152777777777778</v>
      </c>
      <c r="G612" t="s">
        <v>80</v>
      </c>
      <c r="I612" t="s">
        <v>104</v>
      </c>
      <c r="J612" t="s">
        <v>67</v>
      </c>
      <c r="K612" t="s">
        <v>68</v>
      </c>
      <c r="L612" t="s">
        <v>69</v>
      </c>
      <c r="M612" t="s">
        <v>74</v>
      </c>
      <c r="N612" t="s">
        <v>90</v>
      </c>
      <c r="O612" t="s">
        <v>92</v>
      </c>
      <c r="U612">
        <v>2</v>
      </c>
      <c r="X612">
        <v>3</v>
      </c>
      <c r="AC612">
        <v>86</v>
      </c>
      <c r="AF612">
        <v>1</v>
      </c>
      <c r="AG612">
        <v>1</v>
      </c>
      <c r="AK612">
        <v>2</v>
      </c>
      <c r="AL612">
        <v>3</v>
      </c>
      <c r="AM612">
        <v>95</v>
      </c>
      <c r="AW612">
        <v>2</v>
      </c>
      <c r="BC612">
        <v>19.3</v>
      </c>
    </row>
    <row r="613" spans="1:55" x14ac:dyDescent="0.25">
      <c r="A613" t="str">
        <f>VLOOKUP(B613,'WQ SOE Site List'!A:B,2,FALSE)</f>
        <v>Te Moana River at Te Moana Gorge</v>
      </c>
      <c r="B613" t="s">
        <v>157</v>
      </c>
      <c r="C613">
        <v>1446618</v>
      </c>
      <c r="D613">
        <v>5121703</v>
      </c>
      <c r="E613" s="1">
        <v>43110</v>
      </c>
      <c r="F613" s="2">
        <v>0.35694444444444445</v>
      </c>
      <c r="G613" t="s">
        <v>80</v>
      </c>
      <c r="I613" t="s">
        <v>104</v>
      </c>
      <c r="J613" t="s">
        <v>86</v>
      </c>
      <c r="K613" t="s">
        <v>87</v>
      </c>
      <c r="L613" t="s">
        <v>81</v>
      </c>
      <c r="M613" t="s">
        <v>74</v>
      </c>
      <c r="N613" t="s">
        <v>70</v>
      </c>
      <c r="O613" t="s">
        <v>92</v>
      </c>
      <c r="U613">
        <v>5</v>
      </c>
      <c r="X613">
        <v>5</v>
      </c>
      <c r="AC613">
        <v>613</v>
      </c>
      <c r="AF613">
        <v>2</v>
      </c>
      <c r="AG613">
        <v>1</v>
      </c>
      <c r="AK613">
        <v>1</v>
      </c>
      <c r="AL613">
        <v>5</v>
      </c>
      <c r="AM613">
        <v>75</v>
      </c>
      <c r="AW613">
        <v>3</v>
      </c>
      <c r="BC613">
        <v>15.6</v>
      </c>
    </row>
    <row r="614" spans="1:55" x14ac:dyDescent="0.25">
      <c r="A614" t="str">
        <f>VLOOKUP(B614,'WQ SOE Site List'!A:B,2,FALSE)</f>
        <v>Te Moana River at Te Moana Gorge</v>
      </c>
      <c r="B614" t="s">
        <v>157</v>
      </c>
      <c r="C614">
        <v>1446618</v>
      </c>
      <c r="D614">
        <v>5121703</v>
      </c>
      <c r="E614" s="1">
        <v>43112</v>
      </c>
      <c r="F614" s="2">
        <v>0.58194444444444449</v>
      </c>
      <c r="G614" t="s">
        <v>80</v>
      </c>
      <c r="I614" t="s">
        <v>104</v>
      </c>
      <c r="J614" t="s">
        <v>86</v>
      </c>
      <c r="K614" t="s">
        <v>118</v>
      </c>
      <c r="L614" t="s">
        <v>81</v>
      </c>
      <c r="M614" t="s">
        <v>78</v>
      </c>
      <c r="U614">
        <v>0</v>
      </c>
      <c r="X614">
        <v>0</v>
      </c>
      <c r="AC614">
        <v>1046</v>
      </c>
      <c r="AF614">
        <v>0</v>
      </c>
      <c r="AG614">
        <v>0</v>
      </c>
      <c r="AK614">
        <v>0</v>
      </c>
      <c r="AL614">
        <v>0</v>
      </c>
      <c r="AW614">
        <v>0</v>
      </c>
    </row>
    <row r="615" spans="1:55" x14ac:dyDescent="0.25">
      <c r="A615" t="str">
        <f>VLOOKUP(B615,'WQ SOE Site List'!A:B,2,FALSE)</f>
        <v>Te Moana River at Te Moana Gorge</v>
      </c>
      <c r="B615" t="s">
        <v>157</v>
      </c>
      <c r="C615">
        <v>1446618</v>
      </c>
      <c r="D615">
        <v>5121703</v>
      </c>
      <c r="E615" s="1">
        <v>43116</v>
      </c>
      <c r="F615" s="2">
        <v>0.54166666666666663</v>
      </c>
      <c r="G615" t="s">
        <v>80</v>
      </c>
      <c r="I615" t="s">
        <v>104</v>
      </c>
      <c r="AC615">
        <v>241</v>
      </c>
    </row>
    <row r="616" spans="1:55" x14ac:dyDescent="0.25">
      <c r="A616" t="str">
        <f>VLOOKUP(B616,'WQ SOE Site List'!A:B,2,FALSE)</f>
        <v>Te Moana River at Te Moana Gorge</v>
      </c>
      <c r="B616" t="s">
        <v>157</v>
      </c>
      <c r="C616">
        <v>1446618</v>
      </c>
      <c r="D616">
        <v>5121703</v>
      </c>
      <c r="E616" s="1">
        <v>43117</v>
      </c>
      <c r="F616" s="2">
        <v>0.51041666666666663</v>
      </c>
      <c r="G616" t="s">
        <v>80</v>
      </c>
      <c r="I616" t="s">
        <v>104</v>
      </c>
      <c r="J616" t="s">
        <v>67</v>
      </c>
      <c r="K616" t="s">
        <v>68</v>
      </c>
      <c r="L616" t="s">
        <v>69</v>
      </c>
      <c r="M616" t="s">
        <v>74</v>
      </c>
      <c r="N616" t="s">
        <v>90</v>
      </c>
      <c r="O616" t="s">
        <v>92</v>
      </c>
      <c r="U616">
        <v>2</v>
      </c>
      <c r="X616">
        <v>2</v>
      </c>
      <c r="AC616">
        <v>210</v>
      </c>
      <c r="AF616">
        <v>1</v>
      </c>
      <c r="AG616">
        <v>2</v>
      </c>
      <c r="AK616">
        <v>1</v>
      </c>
      <c r="AL616">
        <v>5</v>
      </c>
      <c r="AM616">
        <v>80</v>
      </c>
      <c r="AW616">
        <v>2</v>
      </c>
      <c r="BC616">
        <v>17.3</v>
      </c>
    </row>
    <row r="617" spans="1:55" x14ac:dyDescent="0.25">
      <c r="A617" t="str">
        <f>VLOOKUP(B617,'WQ SOE Site List'!A:B,2,FALSE)</f>
        <v>Te Moana River at Te Moana Gorge</v>
      </c>
      <c r="B617" t="s">
        <v>157</v>
      </c>
      <c r="C617">
        <v>1446618</v>
      </c>
      <c r="D617">
        <v>5121703</v>
      </c>
      <c r="E617" s="1">
        <v>43123</v>
      </c>
      <c r="F617" s="2">
        <v>0.37708333333333338</v>
      </c>
      <c r="G617" t="s">
        <v>80</v>
      </c>
      <c r="I617" t="s">
        <v>104</v>
      </c>
      <c r="J617" t="s">
        <v>67</v>
      </c>
      <c r="K617" t="s">
        <v>68</v>
      </c>
      <c r="L617" t="s">
        <v>81</v>
      </c>
      <c r="M617" t="s">
        <v>74</v>
      </c>
      <c r="N617" t="s">
        <v>90</v>
      </c>
      <c r="O617" t="s">
        <v>92</v>
      </c>
      <c r="U617">
        <v>2</v>
      </c>
      <c r="X617">
        <v>10</v>
      </c>
      <c r="AC617">
        <v>98</v>
      </c>
      <c r="AF617">
        <v>1</v>
      </c>
      <c r="AG617">
        <v>1</v>
      </c>
      <c r="AK617">
        <v>0</v>
      </c>
      <c r="AL617">
        <v>5</v>
      </c>
      <c r="AM617">
        <v>100</v>
      </c>
      <c r="AW617">
        <v>2</v>
      </c>
      <c r="BC617">
        <v>17.2</v>
      </c>
    </row>
    <row r="618" spans="1:55" x14ac:dyDescent="0.25">
      <c r="A618" t="str">
        <f>VLOOKUP(B618,'WQ SOE Site List'!A:B,2,FALSE)</f>
        <v>Te Moana River at Te Moana Gorge</v>
      </c>
      <c r="B618" t="s">
        <v>157</v>
      </c>
      <c r="C618">
        <v>1446618</v>
      </c>
      <c r="D618">
        <v>5121703</v>
      </c>
      <c r="E618" s="1">
        <v>43131</v>
      </c>
      <c r="F618" s="2">
        <v>0.36319444444444443</v>
      </c>
      <c r="G618" t="s">
        <v>80</v>
      </c>
      <c r="I618" t="s">
        <v>104</v>
      </c>
      <c r="J618" t="s">
        <v>67</v>
      </c>
      <c r="K618" t="s">
        <v>68</v>
      </c>
      <c r="L618" t="s">
        <v>81</v>
      </c>
      <c r="M618" t="s">
        <v>74</v>
      </c>
      <c r="N618" t="s">
        <v>90</v>
      </c>
      <c r="O618" t="s">
        <v>92</v>
      </c>
      <c r="U618">
        <v>5</v>
      </c>
      <c r="X618">
        <v>5</v>
      </c>
      <c r="AC618">
        <v>155</v>
      </c>
      <c r="AF618">
        <v>2</v>
      </c>
      <c r="AG618">
        <v>0</v>
      </c>
      <c r="AK618">
        <v>5</v>
      </c>
      <c r="AL618">
        <v>15</v>
      </c>
      <c r="AM618">
        <v>90</v>
      </c>
      <c r="AW618">
        <v>2</v>
      </c>
      <c r="BC618">
        <v>19.600000000000001</v>
      </c>
    </row>
    <row r="619" spans="1:55" x14ac:dyDescent="0.25">
      <c r="A619" t="str">
        <f>VLOOKUP(B619,'WQ SOE Site List'!A:B,2,FALSE)</f>
        <v>Te Moana River at Te Moana Gorge</v>
      </c>
      <c r="B619" t="s">
        <v>157</v>
      </c>
      <c r="C619">
        <v>1446618</v>
      </c>
      <c r="D619">
        <v>5121703</v>
      </c>
      <c r="E619" s="1">
        <v>43139</v>
      </c>
      <c r="F619" s="2">
        <v>0.37986111111111115</v>
      </c>
      <c r="I619" t="s">
        <v>104</v>
      </c>
      <c r="J619" t="s">
        <v>67</v>
      </c>
      <c r="K619" t="s">
        <v>68</v>
      </c>
      <c r="L619" t="s">
        <v>81</v>
      </c>
      <c r="M619" t="s">
        <v>74</v>
      </c>
      <c r="N619" t="s">
        <v>90</v>
      </c>
      <c r="O619" t="s">
        <v>92</v>
      </c>
      <c r="U619">
        <v>2</v>
      </c>
      <c r="X619">
        <v>2</v>
      </c>
      <c r="AC619">
        <v>276</v>
      </c>
      <c r="AF619">
        <v>1</v>
      </c>
      <c r="AG619">
        <v>0</v>
      </c>
      <c r="AK619">
        <v>0</v>
      </c>
      <c r="AL619">
        <v>10</v>
      </c>
      <c r="AM619">
        <v>50</v>
      </c>
      <c r="AW619">
        <v>1</v>
      </c>
      <c r="BC619">
        <v>13</v>
      </c>
    </row>
    <row r="620" spans="1:55" x14ac:dyDescent="0.25">
      <c r="A620" t="str">
        <f>VLOOKUP(B620,'WQ SOE Site List'!A:B,2,FALSE)</f>
        <v>Te Moana River at Te Moana Gorge</v>
      </c>
      <c r="B620" t="s">
        <v>157</v>
      </c>
      <c r="C620">
        <v>1446618</v>
      </c>
      <c r="D620">
        <v>5121703</v>
      </c>
      <c r="E620" s="1">
        <v>43143</v>
      </c>
      <c r="F620" s="2">
        <v>0.56111111111111112</v>
      </c>
      <c r="G620" t="s">
        <v>80</v>
      </c>
      <c r="I620" t="s">
        <v>104</v>
      </c>
      <c r="J620" t="s">
        <v>67</v>
      </c>
      <c r="K620" t="s">
        <v>68</v>
      </c>
      <c r="L620" t="s">
        <v>81</v>
      </c>
      <c r="M620" t="s">
        <v>74</v>
      </c>
      <c r="U620">
        <v>0</v>
      </c>
      <c r="X620">
        <v>0</v>
      </c>
      <c r="AC620">
        <v>86</v>
      </c>
      <c r="AF620">
        <v>0</v>
      </c>
      <c r="AG620">
        <v>0</v>
      </c>
      <c r="AK620">
        <v>0</v>
      </c>
      <c r="AL620">
        <v>0</v>
      </c>
      <c r="AW620">
        <v>0</v>
      </c>
      <c r="BC620">
        <v>19</v>
      </c>
    </row>
    <row r="621" spans="1:55" x14ac:dyDescent="0.25">
      <c r="A621" t="str">
        <f>VLOOKUP(B621,'WQ SOE Site List'!A:B,2,FALSE)</f>
        <v>Te Moana River at Te Moana Gorge</v>
      </c>
      <c r="B621" t="s">
        <v>157</v>
      </c>
      <c r="C621">
        <v>1446618</v>
      </c>
      <c r="D621">
        <v>5121703</v>
      </c>
      <c r="E621" s="1">
        <v>43145</v>
      </c>
      <c r="F621" s="2">
        <v>0.3756944444444445</v>
      </c>
      <c r="G621" t="s">
        <v>80</v>
      </c>
      <c r="I621" t="s">
        <v>104</v>
      </c>
      <c r="J621" t="s">
        <v>67</v>
      </c>
      <c r="K621" t="s">
        <v>73</v>
      </c>
      <c r="L621" t="s">
        <v>81</v>
      </c>
      <c r="M621" t="s">
        <v>74</v>
      </c>
      <c r="N621" t="s">
        <v>90</v>
      </c>
      <c r="O621" t="s">
        <v>92</v>
      </c>
      <c r="U621">
        <v>2</v>
      </c>
      <c r="X621">
        <v>5</v>
      </c>
      <c r="AC621">
        <v>133</v>
      </c>
      <c r="AF621">
        <v>1</v>
      </c>
      <c r="AG621">
        <v>0</v>
      </c>
      <c r="AK621">
        <v>0</v>
      </c>
      <c r="AL621">
        <v>5</v>
      </c>
      <c r="AM621">
        <v>100</v>
      </c>
      <c r="AW621">
        <v>2</v>
      </c>
      <c r="BC621">
        <v>15.7</v>
      </c>
    </row>
    <row r="622" spans="1:55" x14ac:dyDescent="0.25">
      <c r="A622" t="str">
        <f>VLOOKUP(B622,'WQ SOE Site List'!A:B,2,FALSE)</f>
        <v>Te Moana River at Te Moana Gorge</v>
      </c>
      <c r="B622" t="s">
        <v>157</v>
      </c>
      <c r="C622">
        <v>1446618</v>
      </c>
      <c r="D622">
        <v>5121703</v>
      </c>
      <c r="E622" s="1">
        <v>43150</v>
      </c>
      <c r="F622" s="2">
        <v>0.44444444444444442</v>
      </c>
      <c r="G622" t="s">
        <v>80</v>
      </c>
      <c r="I622" t="s">
        <v>104</v>
      </c>
      <c r="J622" t="s">
        <v>67</v>
      </c>
      <c r="K622" t="s">
        <v>69</v>
      </c>
      <c r="L622" t="s">
        <v>69</v>
      </c>
      <c r="M622" t="s">
        <v>74</v>
      </c>
      <c r="N622" t="s">
        <v>90</v>
      </c>
      <c r="O622" t="s">
        <v>92</v>
      </c>
      <c r="U622">
        <v>0</v>
      </c>
      <c r="AC622">
        <v>82</v>
      </c>
      <c r="AL622">
        <v>80</v>
      </c>
      <c r="AM622">
        <v>80</v>
      </c>
      <c r="BC622">
        <v>15.6</v>
      </c>
    </row>
    <row r="623" spans="1:55" x14ac:dyDescent="0.25">
      <c r="A623" t="str">
        <f>VLOOKUP(B623,'WQ SOE Site List'!A:B,2,FALSE)</f>
        <v>Te Moana River at Te Moana Gorge</v>
      </c>
      <c r="B623" t="s">
        <v>157</v>
      </c>
      <c r="C623">
        <v>1446618</v>
      </c>
      <c r="D623">
        <v>5121703</v>
      </c>
      <c r="E623" s="1">
        <v>43167</v>
      </c>
      <c r="F623" s="2">
        <v>0.42430555555555555</v>
      </c>
      <c r="G623" t="s">
        <v>80</v>
      </c>
      <c r="I623" t="s">
        <v>104</v>
      </c>
      <c r="J623" t="s">
        <v>67</v>
      </c>
      <c r="K623" t="s">
        <v>73</v>
      </c>
      <c r="L623" t="s">
        <v>81</v>
      </c>
      <c r="M623" t="s">
        <v>78</v>
      </c>
      <c r="N623" t="s">
        <v>70</v>
      </c>
      <c r="O623" t="s">
        <v>88</v>
      </c>
      <c r="U623">
        <v>0</v>
      </c>
      <c r="X623">
        <v>0</v>
      </c>
      <c r="AC623">
        <v>238</v>
      </c>
      <c r="AF623">
        <v>0</v>
      </c>
      <c r="AG623">
        <v>0</v>
      </c>
      <c r="AK623">
        <v>0</v>
      </c>
      <c r="AL623">
        <v>0</v>
      </c>
      <c r="AW623">
        <v>0</v>
      </c>
      <c r="BC623">
        <v>11</v>
      </c>
    </row>
    <row r="624" spans="1:55" x14ac:dyDescent="0.25">
      <c r="A624" t="str">
        <f>VLOOKUP(B624,'WQ SOE Site List'!A:B,2,FALSE)</f>
        <v>Te Moana River at Te Moana Gorge</v>
      </c>
      <c r="B624" t="s">
        <v>157</v>
      </c>
      <c r="C624">
        <v>1446618</v>
      </c>
      <c r="D624">
        <v>5121703</v>
      </c>
      <c r="E624" s="1">
        <v>43171</v>
      </c>
      <c r="F624" s="2">
        <v>0.36458333333333331</v>
      </c>
      <c r="G624" t="s">
        <v>80</v>
      </c>
      <c r="I624" t="s">
        <v>104</v>
      </c>
      <c r="J624" t="s">
        <v>67</v>
      </c>
      <c r="K624" t="s">
        <v>68</v>
      </c>
      <c r="L624" t="s">
        <v>81</v>
      </c>
      <c r="M624" t="s">
        <v>74</v>
      </c>
      <c r="N624" t="s">
        <v>90</v>
      </c>
      <c r="O624" t="s">
        <v>88</v>
      </c>
      <c r="U624">
        <v>0</v>
      </c>
      <c r="X624">
        <v>0</v>
      </c>
      <c r="AC624">
        <v>196</v>
      </c>
      <c r="AF624">
        <v>0</v>
      </c>
      <c r="AG624">
        <v>0</v>
      </c>
      <c r="AK624">
        <v>0</v>
      </c>
      <c r="AL624">
        <v>0</v>
      </c>
      <c r="AM624">
        <v>10</v>
      </c>
      <c r="AW624">
        <v>5</v>
      </c>
      <c r="BC624">
        <v>11.3</v>
      </c>
    </row>
    <row r="625" spans="1:55" x14ac:dyDescent="0.25">
      <c r="A625" t="str">
        <f>VLOOKUP(B625,'WQ SOE Site List'!A:B,2,FALSE)</f>
        <v>Te Moana River at Te Moana Gorge</v>
      </c>
      <c r="B625" t="s">
        <v>157</v>
      </c>
      <c r="C625">
        <v>1446618</v>
      </c>
      <c r="D625">
        <v>5121703</v>
      </c>
      <c r="E625" s="1">
        <v>43425</v>
      </c>
      <c r="F625" s="2">
        <v>0.45694444444444443</v>
      </c>
      <c r="G625" t="s">
        <v>80</v>
      </c>
      <c r="I625" t="s">
        <v>104</v>
      </c>
      <c r="J625" t="s">
        <v>67</v>
      </c>
      <c r="K625" t="s">
        <v>73</v>
      </c>
      <c r="L625" t="s">
        <v>81</v>
      </c>
      <c r="M625" t="s">
        <v>78</v>
      </c>
      <c r="N625" t="s">
        <v>82</v>
      </c>
      <c r="O625" t="s">
        <v>94</v>
      </c>
      <c r="AC625">
        <v>228</v>
      </c>
      <c r="AF625">
        <v>0</v>
      </c>
      <c r="AG625">
        <v>0</v>
      </c>
      <c r="AK625">
        <v>0</v>
      </c>
      <c r="AL625">
        <v>0</v>
      </c>
      <c r="AM625">
        <v>0</v>
      </c>
      <c r="AW625">
        <v>0</v>
      </c>
      <c r="BC625">
        <v>9</v>
      </c>
    </row>
    <row r="626" spans="1:55" x14ac:dyDescent="0.25">
      <c r="A626" t="str">
        <f>VLOOKUP(B626,'WQ SOE Site List'!A:B,2,FALSE)</f>
        <v>Te Moana River at Te Moana Gorge</v>
      </c>
      <c r="B626" t="s">
        <v>157</v>
      </c>
      <c r="C626">
        <v>1446618</v>
      </c>
      <c r="D626">
        <v>5121703</v>
      </c>
      <c r="E626" s="1">
        <v>43433</v>
      </c>
      <c r="F626" s="2">
        <v>0.45902777777777781</v>
      </c>
      <c r="G626" t="s">
        <v>80</v>
      </c>
      <c r="I626" t="s">
        <v>104</v>
      </c>
      <c r="J626" t="s">
        <v>67</v>
      </c>
      <c r="K626" t="s">
        <v>73</v>
      </c>
      <c r="L626" t="s">
        <v>81</v>
      </c>
      <c r="M626" t="s">
        <v>78</v>
      </c>
      <c r="N626" t="s">
        <v>70</v>
      </c>
      <c r="O626" t="s">
        <v>88</v>
      </c>
      <c r="AC626">
        <v>50</v>
      </c>
      <c r="BC626">
        <v>10.7</v>
      </c>
    </row>
    <row r="627" spans="1:55" x14ac:dyDescent="0.25">
      <c r="A627" t="str">
        <f>VLOOKUP(B627,'WQ SOE Site List'!A:B,2,FALSE)</f>
        <v>Te Moana River at Te Moana Gorge</v>
      </c>
      <c r="B627" t="s">
        <v>157</v>
      </c>
      <c r="C627">
        <v>1446618</v>
      </c>
      <c r="D627">
        <v>5121703</v>
      </c>
      <c r="E627" s="1">
        <v>43439</v>
      </c>
      <c r="F627" s="2">
        <v>0.46527777777777773</v>
      </c>
      <c r="I627" t="s">
        <v>104</v>
      </c>
      <c r="J627" t="s">
        <v>86</v>
      </c>
      <c r="K627" t="s">
        <v>87</v>
      </c>
      <c r="L627" t="s">
        <v>81</v>
      </c>
      <c r="M627" t="s">
        <v>74</v>
      </c>
      <c r="N627" t="s">
        <v>90</v>
      </c>
      <c r="O627" t="s">
        <v>92</v>
      </c>
      <c r="U627">
        <v>0</v>
      </c>
      <c r="X627">
        <v>0</v>
      </c>
      <c r="AC627">
        <v>46</v>
      </c>
      <c r="AF627">
        <v>1</v>
      </c>
      <c r="AG627">
        <v>0</v>
      </c>
      <c r="AK627">
        <v>0</v>
      </c>
      <c r="AL627">
        <v>0</v>
      </c>
      <c r="AM627">
        <v>0</v>
      </c>
      <c r="AW627">
        <v>2</v>
      </c>
      <c r="BC627">
        <v>11</v>
      </c>
    </row>
    <row r="628" spans="1:55" x14ac:dyDescent="0.25">
      <c r="A628" t="str">
        <f>VLOOKUP(B628,'WQ SOE Site List'!A:B,2,FALSE)</f>
        <v>Te Moana River at Te Moana Gorge</v>
      </c>
      <c r="B628" t="s">
        <v>157</v>
      </c>
      <c r="C628">
        <v>1446618</v>
      </c>
      <c r="D628">
        <v>5121703</v>
      </c>
      <c r="E628" s="1">
        <v>43446</v>
      </c>
      <c r="F628" s="2">
        <v>0.43333333333333335</v>
      </c>
      <c r="G628" t="s">
        <v>80</v>
      </c>
      <c r="I628" t="s">
        <v>104</v>
      </c>
      <c r="J628" t="s">
        <v>86</v>
      </c>
      <c r="K628" t="s">
        <v>73</v>
      </c>
      <c r="L628" t="s">
        <v>81</v>
      </c>
      <c r="M628" t="s">
        <v>74</v>
      </c>
      <c r="N628" t="s">
        <v>90</v>
      </c>
      <c r="O628" t="s">
        <v>92</v>
      </c>
      <c r="U628">
        <v>0</v>
      </c>
      <c r="X628">
        <v>0</v>
      </c>
      <c r="AC628">
        <v>67</v>
      </c>
      <c r="AF628">
        <v>1</v>
      </c>
      <c r="AG628">
        <v>0</v>
      </c>
      <c r="AK628">
        <v>0</v>
      </c>
      <c r="AL628">
        <v>0</v>
      </c>
      <c r="AM628">
        <v>0</v>
      </c>
      <c r="AW628">
        <v>3</v>
      </c>
      <c r="BC628">
        <v>12.4</v>
      </c>
    </row>
    <row r="629" spans="1:55" x14ac:dyDescent="0.25">
      <c r="A629" t="str">
        <f>VLOOKUP(B629,'WQ SOE Site List'!A:B,2,FALSE)</f>
        <v>Te Moana River at Te Moana Gorge</v>
      </c>
      <c r="B629" t="s">
        <v>157</v>
      </c>
      <c r="C629">
        <v>1446618</v>
      </c>
      <c r="D629">
        <v>5121703</v>
      </c>
      <c r="E629" s="1">
        <v>43453</v>
      </c>
      <c r="F629" s="2">
        <v>0.46736111111111112</v>
      </c>
      <c r="G629" t="s">
        <v>80</v>
      </c>
      <c r="I629" t="s">
        <v>104</v>
      </c>
      <c r="J629" t="s">
        <v>86</v>
      </c>
      <c r="K629" t="s">
        <v>73</v>
      </c>
      <c r="L629" t="s">
        <v>81</v>
      </c>
      <c r="M629" t="s">
        <v>74</v>
      </c>
      <c r="N629" t="s">
        <v>90</v>
      </c>
      <c r="O629" t="s">
        <v>92</v>
      </c>
      <c r="U629">
        <v>3</v>
      </c>
      <c r="X629">
        <v>0</v>
      </c>
      <c r="AC629">
        <v>147</v>
      </c>
      <c r="AF629">
        <v>1</v>
      </c>
      <c r="AG629">
        <v>0</v>
      </c>
      <c r="AK629">
        <v>0</v>
      </c>
      <c r="AL629">
        <v>3</v>
      </c>
      <c r="AM629">
        <v>5</v>
      </c>
      <c r="AW629">
        <v>1</v>
      </c>
      <c r="BC629">
        <v>14</v>
      </c>
    </row>
    <row r="630" spans="1:55" x14ac:dyDescent="0.25">
      <c r="A630" t="str">
        <f>VLOOKUP(B630,'WQ SOE Site List'!A:B,2,FALSE)</f>
        <v>Te Moana River at Te Moana Gorge</v>
      </c>
      <c r="B630" t="s">
        <v>157</v>
      </c>
      <c r="C630">
        <v>1446618</v>
      </c>
      <c r="D630">
        <v>5121703</v>
      </c>
      <c r="E630" s="1">
        <v>43468</v>
      </c>
      <c r="F630" s="2">
        <v>0.44305555555555554</v>
      </c>
      <c r="G630" t="s">
        <v>80</v>
      </c>
      <c r="I630" t="s">
        <v>104</v>
      </c>
      <c r="J630" t="s">
        <v>67</v>
      </c>
      <c r="K630" t="s">
        <v>68</v>
      </c>
      <c r="L630" t="s">
        <v>81</v>
      </c>
      <c r="M630" t="s">
        <v>74</v>
      </c>
      <c r="N630" t="s">
        <v>90</v>
      </c>
      <c r="O630" t="s">
        <v>92</v>
      </c>
      <c r="U630">
        <v>5</v>
      </c>
      <c r="X630">
        <v>0</v>
      </c>
      <c r="AC630">
        <v>37</v>
      </c>
      <c r="AF630">
        <v>1</v>
      </c>
      <c r="AG630">
        <v>1</v>
      </c>
      <c r="AK630">
        <v>3</v>
      </c>
      <c r="AL630">
        <v>10</v>
      </c>
      <c r="AM630">
        <v>85</v>
      </c>
      <c r="AW630">
        <v>3</v>
      </c>
      <c r="BC630">
        <v>18</v>
      </c>
    </row>
    <row r="631" spans="1:55" x14ac:dyDescent="0.25">
      <c r="A631" t="str">
        <f>VLOOKUP(B631,'WQ SOE Site List'!A:B,2,FALSE)</f>
        <v>Te Moana River at Te Moana Gorge</v>
      </c>
      <c r="B631" t="s">
        <v>157</v>
      </c>
      <c r="C631">
        <v>1446618</v>
      </c>
      <c r="D631">
        <v>5121703</v>
      </c>
      <c r="E631" s="1">
        <v>43474</v>
      </c>
      <c r="F631" s="2">
        <v>0.43472222222222223</v>
      </c>
      <c r="G631" t="s">
        <v>113</v>
      </c>
      <c r="I631" t="s">
        <v>104</v>
      </c>
      <c r="J631" t="s">
        <v>67</v>
      </c>
      <c r="K631" t="s">
        <v>68</v>
      </c>
      <c r="L631" t="s">
        <v>81</v>
      </c>
      <c r="M631" t="s">
        <v>74</v>
      </c>
      <c r="N631" t="s">
        <v>90</v>
      </c>
      <c r="O631" t="s">
        <v>92</v>
      </c>
      <c r="U631">
        <v>5</v>
      </c>
      <c r="X631">
        <v>1</v>
      </c>
      <c r="AC631">
        <v>81</v>
      </c>
      <c r="AF631">
        <v>1</v>
      </c>
      <c r="AG631">
        <v>0</v>
      </c>
      <c r="AK631">
        <v>0</v>
      </c>
      <c r="AL631">
        <v>35</v>
      </c>
      <c r="AM631">
        <v>60</v>
      </c>
      <c r="AW631">
        <v>3</v>
      </c>
      <c r="BC631">
        <v>16</v>
      </c>
    </row>
    <row r="632" spans="1:55" x14ac:dyDescent="0.25">
      <c r="A632" t="str">
        <f>VLOOKUP(B632,'WQ SOE Site List'!A:B,2,FALSE)</f>
        <v>Te Moana River at Te Moana Gorge</v>
      </c>
      <c r="B632" t="s">
        <v>157</v>
      </c>
      <c r="C632">
        <v>1446618</v>
      </c>
      <c r="D632">
        <v>5121703</v>
      </c>
      <c r="E632" s="1">
        <v>43481</v>
      </c>
      <c r="F632" s="2">
        <v>0.46249999999999997</v>
      </c>
      <c r="G632" t="s">
        <v>80</v>
      </c>
      <c r="I632" t="s">
        <v>104</v>
      </c>
      <c r="J632" t="s">
        <v>67</v>
      </c>
      <c r="K632" t="s">
        <v>68</v>
      </c>
      <c r="L632" t="s">
        <v>81</v>
      </c>
      <c r="M632" t="s">
        <v>74</v>
      </c>
      <c r="N632" t="s">
        <v>90</v>
      </c>
      <c r="O632" t="s">
        <v>92</v>
      </c>
      <c r="U632">
        <v>10</v>
      </c>
      <c r="X632">
        <v>1</v>
      </c>
      <c r="AC632">
        <v>55</v>
      </c>
      <c r="AF632">
        <v>1</v>
      </c>
      <c r="AG632">
        <v>0</v>
      </c>
      <c r="AK632">
        <v>0</v>
      </c>
      <c r="AL632">
        <v>20</v>
      </c>
      <c r="AM632">
        <v>95</v>
      </c>
      <c r="AW632">
        <v>2</v>
      </c>
      <c r="BC632">
        <v>16.2</v>
      </c>
    </row>
    <row r="633" spans="1:55" x14ac:dyDescent="0.25">
      <c r="A633" t="str">
        <f>VLOOKUP(B633,'WQ SOE Site List'!A:B,2,FALSE)</f>
        <v>Te Moana River at Te Moana Gorge</v>
      </c>
      <c r="B633" t="s">
        <v>157</v>
      </c>
      <c r="C633">
        <v>1446618</v>
      </c>
      <c r="D633">
        <v>5121703</v>
      </c>
      <c r="E633" s="1">
        <v>43488</v>
      </c>
      <c r="F633" s="2">
        <v>0.46736111111111112</v>
      </c>
      <c r="G633" t="s">
        <v>80</v>
      </c>
      <c r="I633" t="s">
        <v>104</v>
      </c>
      <c r="J633" t="s">
        <v>67</v>
      </c>
      <c r="K633" t="s">
        <v>68</v>
      </c>
      <c r="L633" t="s">
        <v>81</v>
      </c>
      <c r="M633" t="s">
        <v>74</v>
      </c>
      <c r="N633" t="s">
        <v>90</v>
      </c>
      <c r="O633" t="s">
        <v>92</v>
      </c>
      <c r="U633">
        <v>5</v>
      </c>
      <c r="X633">
        <v>0</v>
      </c>
      <c r="AC633">
        <v>72</v>
      </c>
      <c r="AF633">
        <v>1</v>
      </c>
      <c r="AG633">
        <v>0</v>
      </c>
      <c r="AK633">
        <v>0</v>
      </c>
      <c r="AL633">
        <v>15</v>
      </c>
      <c r="AM633">
        <v>75</v>
      </c>
      <c r="AW633">
        <v>5</v>
      </c>
      <c r="BC633">
        <v>18.600000000000001</v>
      </c>
    </row>
    <row r="634" spans="1:55" x14ac:dyDescent="0.25">
      <c r="A634" t="str">
        <f>VLOOKUP(B634,'WQ SOE Site List'!A:B,2,FALSE)</f>
        <v>Te Moana River at Te Moana Gorge</v>
      </c>
      <c r="B634" t="s">
        <v>157</v>
      </c>
      <c r="C634">
        <v>1446618</v>
      </c>
      <c r="D634">
        <v>5121703</v>
      </c>
      <c r="E634" s="1">
        <v>43496</v>
      </c>
      <c r="F634" s="2">
        <v>0.43402777777777773</v>
      </c>
      <c r="G634" t="s">
        <v>80</v>
      </c>
      <c r="I634" t="s">
        <v>104</v>
      </c>
      <c r="J634" t="s">
        <v>67</v>
      </c>
      <c r="K634" t="s">
        <v>68</v>
      </c>
      <c r="L634" t="s">
        <v>81</v>
      </c>
      <c r="M634" t="s">
        <v>74</v>
      </c>
      <c r="N634" t="s">
        <v>90</v>
      </c>
      <c r="O634" t="s">
        <v>92</v>
      </c>
      <c r="U634">
        <v>10</v>
      </c>
      <c r="X634">
        <v>1</v>
      </c>
      <c r="AC634">
        <v>91</v>
      </c>
      <c r="AF634">
        <v>0</v>
      </c>
      <c r="AG634">
        <v>0</v>
      </c>
      <c r="AK634">
        <v>1</v>
      </c>
      <c r="AL634">
        <v>15</v>
      </c>
      <c r="AM634">
        <v>95</v>
      </c>
      <c r="AW634">
        <v>2</v>
      </c>
      <c r="BC634">
        <v>20.399999999999999</v>
      </c>
    </row>
    <row r="635" spans="1:55" x14ac:dyDescent="0.25">
      <c r="A635" t="str">
        <f>VLOOKUP(B635,'WQ SOE Site List'!A:B,2,FALSE)</f>
        <v>Te Moana River at Te Moana Gorge</v>
      </c>
      <c r="B635" t="s">
        <v>157</v>
      </c>
      <c r="C635">
        <v>1446618</v>
      </c>
      <c r="D635">
        <v>5121703</v>
      </c>
      <c r="E635" s="1">
        <v>43504</v>
      </c>
      <c r="F635" s="2">
        <v>0.43888888888888888</v>
      </c>
      <c r="G635" t="s">
        <v>80</v>
      </c>
      <c r="I635" t="s">
        <v>104</v>
      </c>
      <c r="J635" t="s">
        <v>67</v>
      </c>
      <c r="K635" t="s">
        <v>68</v>
      </c>
      <c r="L635" t="s">
        <v>81</v>
      </c>
      <c r="M635" t="s">
        <v>74</v>
      </c>
      <c r="N635" t="s">
        <v>90</v>
      </c>
      <c r="O635" t="s">
        <v>92</v>
      </c>
      <c r="U635">
        <v>10</v>
      </c>
      <c r="X635">
        <v>1</v>
      </c>
      <c r="AC635">
        <v>35</v>
      </c>
      <c r="AF635">
        <v>1</v>
      </c>
      <c r="AG635">
        <v>0</v>
      </c>
      <c r="AK635">
        <v>0</v>
      </c>
      <c r="AL635">
        <v>15</v>
      </c>
      <c r="AM635">
        <v>85</v>
      </c>
      <c r="AW635">
        <v>3</v>
      </c>
      <c r="BC635">
        <v>14.2</v>
      </c>
    </row>
    <row r="636" spans="1:55" x14ac:dyDescent="0.25">
      <c r="A636" t="str">
        <f>VLOOKUP(B636,'WQ SOE Site List'!A:B,2,FALSE)</f>
        <v>Te Moana River at Te Moana Gorge</v>
      </c>
      <c r="B636" t="s">
        <v>157</v>
      </c>
      <c r="C636">
        <v>1446618</v>
      </c>
      <c r="D636">
        <v>5121703</v>
      </c>
      <c r="E636" s="1">
        <v>43509</v>
      </c>
      <c r="F636" s="2">
        <v>0.4548611111111111</v>
      </c>
      <c r="G636" t="s">
        <v>80</v>
      </c>
      <c r="I636" t="s">
        <v>104</v>
      </c>
      <c r="J636" t="s">
        <v>67</v>
      </c>
      <c r="K636" t="s">
        <v>68</v>
      </c>
      <c r="L636" t="s">
        <v>81</v>
      </c>
      <c r="M636" t="s">
        <v>74</v>
      </c>
      <c r="N636" t="s">
        <v>90</v>
      </c>
      <c r="O636" t="s">
        <v>92</v>
      </c>
      <c r="U636">
        <v>10</v>
      </c>
      <c r="X636">
        <v>2</v>
      </c>
      <c r="AC636">
        <v>35</v>
      </c>
      <c r="AF636">
        <v>0</v>
      </c>
      <c r="AG636">
        <v>0</v>
      </c>
      <c r="AK636">
        <v>0</v>
      </c>
      <c r="AL636">
        <v>15</v>
      </c>
      <c r="AM636">
        <v>75</v>
      </c>
      <c r="AW636">
        <v>2</v>
      </c>
      <c r="BC636">
        <v>19.8</v>
      </c>
    </row>
    <row r="637" spans="1:55" x14ac:dyDescent="0.25">
      <c r="A637" t="str">
        <f>VLOOKUP(B637,'WQ SOE Site List'!A:B,2,FALSE)</f>
        <v>Te Moana River at Te Moana Gorge</v>
      </c>
      <c r="B637" t="s">
        <v>157</v>
      </c>
      <c r="C637">
        <v>1446618</v>
      </c>
      <c r="D637">
        <v>5121703</v>
      </c>
      <c r="E637" s="1">
        <v>43518</v>
      </c>
      <c r="F637" s="2">
        <v>0.51388888888888895</v>
      </c>
      <c r="G637" t="s">
        <v>80</v>
      </c>
      <c r="I637" t="s">
        <v>104</v>
      </c>
      <c r="J637" t="s">
        <v>67</v>
      </c>
      <c r="K637" t="s">
        <v>73</v>
      </c>
      <c r="L637" t="s">
        <v>81</v>
      </c>
      <c r="M637" t="s">
        <v>74</v>
      </c>
      <c r="N637" t="s">
        <v>90</v>
      </c>
      <c r="O637" t="s">
        <v>92</v>
      </c>
      <c r="U637">
        <v>5</v>
      </c>
      <c r="X637">
        <v>0</v>
      </c>
      <c r="AC637">
        <v>91</v>
      </c>
      <c r="AF637">
        <v>0</v>
      </c>
      <c r="AG637">
        <v>0</v>
      </c>
      <c r="AK637">
        <v>0</v>
      </c>
      <c r="AL637">
        <v>5</v>
      </c>
      <c r="AM637">
        <v>50</v>
      </c>
      <c r="AW637">
        <v>10</v>
      </c>
    </row>
    <row r="638" spans="1:55" x14ac:dyDescent="0.25">
      <c r="A638" t="str">
        <f>VLOOKUP(B638,'WQ SOE Site List'!A:B,2,FALSE)</f>
        <v>Te Moana River at Te Moana Gorge</v>
      </c>
      <c r="B638" t="s">
        <v>157</v>
      </c>
      <c r="C638">
        <v>1446618</v>
      </c>
      <c r="D638">
        <v>5121703</v>
      </c>
      <c r="E638" s="1">
        <v>43523</v>
      </c>
      <c r="F638" s="2">
        <v>0.43888888888888888</v>
      </c>
      <c r="G638" t="s">
        <v>80</v>
      </c>
      <c r="I638" t="s">
        <v>104</v>
      </c>
      <c r="J638" t="s">
        <v>67</v>
      </c>
      <c r="K638" t="s">
        <v>68</v>
      </c>
      <c r="L638" t="s">
        <v>81</v>
      </c>
      <c r="M638" t="s">
        <v>74</v>
      </c>
      <c r="N638" t="s">
        <v>90</v>
      </c>
      <c r="O638" t="s">
        <v>92</v>
      </c>
      <c r="U638">
        <v>2</v>
      </c>
      <c r="X638">
        <v>0</v>
      </c>
      <c r="AC638">
        <v>201</v>
      </c>
      <c r="AK638">
        <v>1</v>
      </c>
      <c r="AL638">
        <v>55</v>
      </c>
      <c r="AM638">
        <v>80</v>
      </c>
      <c r="AW638">
        <v>15</v>
      </c>
      <c r="BC638">
        <v>13.9</v>
      </c>
    </row>
    <row r="639" spans="1:55" x14ac:dyDescent="0.25">
      <c r="A639" t="str">
        <f>VLOOKUP(B639,'WQ SOE Site List'!A:B,2,FALSE)</f>
        <v>Te Moana River at Te Moana Gorge</v>
      </c>
      <c r="B639" t="s">
        <v>157</v>
      </c>
      <c r="C639">
        <v>1446618</v>
      </c>
      <c r="D639">
        <v>5121703</v>
      </c>
      <c r="E639" s="1">
        <v>43529</v>
      </c>
      <c r="F639" s="2">
        <v>0.4458333333333333</v>
      </c>
      <c r="G639" t="s">
        <v>80</v>
      </c>
      <c r="I639" t="s">
        <v>104</v>
      </c>
      <c r="J639" t="s">
        <v>67</v>
      </c>
      <c r="K639" t="s">
        <v>68</v>
      </c>
      <c r="L639" t="s">
        <v>81</v>
      </c>
      <c r="M639" t="s">
        <v>74</v>
      </c>
      <c r="N639" t="s">
        <v>90</v>
      </c>
      <c r="O639" t="s">
        <v>88</v>
      </c>
      <c r="U639">
        <v>2</v>
      </c>
      <c r="X639">
        <v>0</v>
      </c>
      <c r="AC639">
        <v>31</v>
      </c>
      <c r="AF639">
        <v>0</v>
      </c>
      <c r="AG639">
        <v>0</v>
      </c>
      <c r="AK639">
        <v>0</v>
      </c>
      <c r="AL639">
        <v>10</v>
      </c>
      <c r="AM639">
        <v>70</v>
      </c>
      <c r="AW639">
        <v>10</v>
      </c>
      <c r="BC639">
        <v>15.1</v>
      </c>
    </row>
    <row r="640" spans="1:55" x14ac:dyDescent="0.25">
      <c r="A640" t="str">
        <f>VLOOKUP(B640,'WQ SOE Site List'!A:B,2,FALSE)</f>
        <v>Waihi River at Waihi Gorge</v>
      </c>
      <c r="B640" t="s">
        <v>158</v>
      </c>
      <c r="C640">
        <v>1452116</v>
      </c>
      <c r="D640">
        <v>5126225</v>
      </c>
      <c r="E640" s="1">
        <v>42739</v>
      </c>
      <c r="F640" s="2">
        <v>0.52430555555555558</v>
      </c>
      <c r="G640" t="s">
        <v>60</v>
      </c>
      <c r="H640" t="s">
        <v>109</v>
      </c>
      <c r="I640" t="s">
        <v>104</v>
      </c>
      <c r="J640" t="s">
        <v>67</v>
      </c>
      <c r="K640" t="s">
        <v>87</v>
      </c>
      <c r="L640" t="s">
        <v>69</v>
      </c>
      <c r="N640" t="s">
        <v>90</v>
      </c>
      <c r="O640" t="s">
        <v>92</v>
      </c>
      <c r="U640">
        <v>2</v>
      </c>
      <c r="X640">
        <v>2</v>
      </c>
      <c r="AC640">
        <v>39</v>
      </c>
      <c r="AF640">
        <v>1</v>
      </c>
      <c r="AG640">
        <v>0</v>
      </c>
      <c r="AK640">
        <v>2</v>
      </c>
      <c r="AL640">
        <v>5</v>
      </c>
      <c r="AM640">
        <v>90</v>
      </c>
      <c r="AW640">
        <v>10</v>
      </c>
      <c r="BC640">
        <v>14</v>
      </c>
    </row>
    <row r="641" spans="1:55" x14ac:dyDescent="0.25">
      <c r="A641" t="str">
        <f>VLOOKUP(B641,'WQ SOE Site List'!A:B,2,FALSE)</f>
        <v>Waihi River at Waihi Gorge</v>
      </c>
      <c r="B641" t="s">
        <v>158</v>
      </c>
      <c r="C641">
        <v>1452116</v>
      </c>
      <c r="D641">
        <v>5126225</v>
      </c>
      <c r="E641" s="1">
        <v>42744</v>
      </c>
      <c r="F641" s="2">
        <v>0.49861111111111112</v>
      </c>
      <c r="G641" t="s">
        <v>60</v>
      </c>
      <c r="H641" t="s">
        <v>109</v>
      </c>
      <c r="I641" t="s">
        <v>104</v>
      </c>
      <c r="J641" t="s">
        <v>67</v>
      </c>
      <c r="K641" t="s">
        <v>68</v>
      </c>
      <c r="L641" t="s">
        <v>69</v>
      </c>
      <c r="N641" t="s">
        <v>90</v>
      </c>
      <c r="O641" t="s">
        <v>92</v>
      </c>
      <c r="U641">
        <v>5</v>
      </c>
      <c r="X641">
        <v>0</v>
      </c>
      <c r="AC641">
        <v>22</v>
      </c>
      <c r="AF641">
        <v>1</v>
      </c>
      <c r="AG641">
        <v>0</v>
      </c>
      <c r="AK641">
        <v>0</v>
      </c>
      <c r="AL641">
        <v>5</v>
      </c>
      <c r="AM641">
        <v>90</v>
      </c>
      <c r="AW641">
        <v>10</v>
      </c>
      <c r="BC641">
        <v>13</v>
      </c>
    </row>
    <row r="642" spans="1:55" x14ac:dyDescent="0.25">
      <c r="A642" t="str">
        <f>VLOOKUP(B642,'WQ SOE Site List'!A:B,2,FALSE)</f>
        <v>Waihi River at Waihi Gorge</v>
      </c>
      <c r="B642" t="s">
        <v>158</v>
      </c>
      <c r="C642">
        <v>1452116</v>
      </c>
      <c r="D642">
        <v>5126225</v>
      </c>
      <c r="E642" s="1">
        <v>42751</v>
      </c>
      <c r="F642" s="2">
        <v>0.49374999999999997</v>
      </c>
      <c r="G642" t="s">
        <v>60</v>
      </c>
      <c r="H642" t="s">
        <v>109</v>
      </c>
      <c r="I642" t="s">
        <v>104</v>
      </c>
      <c r="J642" t="s">
        <v>67</v>
      </c>
      <c r="K642" t="s">
        <v>68</v>
      </c>
      <c r="L642" t="s">
        <v>69</v>
      </c>
      <c r="N642" t="s">
        <v>90</v>
      </c>
      <c r="O642" t="s">
        <v>92</v>
      </c>
      <c r="U642">
        <v>10</v>
      </c>
      <c r="X642">
        <v>2</v>
      </c>
      <c r="AC642">
        <v>36</v>
      </c>
      <c r="AF642">
        <v>2</v>
      </c>
      <c r="AG642">
        <v>0</v>
      </c>
      <c r="AK642">
        <v>1</v>
      </c>
      <c r="AL642">
        <v>15</v>
      </c>
      <c r="AM642">
        <v>90</v>
      </c>
      <c r="AW642">
        <v>5</v>
      </c>
      <c r="BC642">
        <v>16.8</v>
      </c>
    </row>
    <row r="643" spans="1:55" x14ac:dyDescent="0.25">
      <c r="A643" t="str">
        <f>VLOOKUP(B643,'WQ SOE Site List'!A:B,2,FALSE)</f>
        <v>Waihi River at Waihi Gorge</v>
      </c>
      <c r="B643" t="s">
        <v>158</v>
      </c>
      <c r="C643">
        <v>1452116</v>
      </c>
      <c r="D643">
        <v>5126225</v>
      </c>
      <c r="E643" s="1">
        <v>42759</v>
      </c>
      <c r="F643" s="2">
        <v>0.49444444444444446</v>
      </c>
      <c r="G643" t="s">
        <v>60</v>
      </c>
      <c r="H643" t="s">
        <v>109</v>
      </c>
      <c r="I643" t="s">
        <v>104</v>
      </c>
      <c r="J643" t="s">
        <v>67</v>
      </c>
      <c r="K643" t="s">
        <v>68</v>
      </c>
      <c r="L643" t="s">
        <v>69</v>
      </c>
      <c r="N643" t="s">
        <v>90</v>
      </c>
      <c r="O643" t="s">
        <v>92</v>
      </c>
      <c r="U643">
        <v>1</v>
      </c>
      <c r="X643">
        <v>2</v>
      </c>
      <c r="AC643">
        <v>107</v>
      </c>
      <c r="AF643">
        <v>2</v>
      </c>
      <c r="AG643">
        <v>0</v>
      </c>
      <c r="AK643">
        <v>0</v>
      </c>
      <c r="AL643">
        <v>5</v>
      </c>
      <c r="AM643">
        <v>90</v>
      </c>
      <c r="AW643">
        <v>5</v>
      </c>
      <c r="BC643">
        <v>14.7</v>
      </c>
    </row>
    <row r="644" spans="1:55" x14ac:dyDescent="0.25">
      <c r="A644" t="str">
        <f>VLOOKUP(B644,'WQ SOE Site List'!A:B,2,FALSE)</f>
        <v>Waihi River at Waihi Gorge</v>
      </c>
      <c r="B644" t="s">
        <v>158</v>
      </c>
      <c r="C644">
        <v>1452116</v>
      </c>
      <c r="D644">
        <v>5126225</v>
      </c>
      <c r="E644" s="1">
        <v>42765</v>
      </c>
      <c r="F644" s="2">
        <v>0.48055555555555557</v>
      </c>
      <c r="G644" t="s">
        <v>60</v>
      </c>
      <c r="H644" t="s">
        <v>109</v>
      </c>
      <c r="I644" t="s">
        <v>104</v>
      </c>
      <c r="J644" t="s">
        <v>67</v>
      </c>
      <c r="K644" t="s">
        <v>68</v>
      </c>
      <c r="L644" t="s">
        <v>69</v>
      </c>
      <c r="N644" t="s">
        <v>90</v>
      </c>
      <c r="O644" t="s">
        <v>92</v>
      </c>
      <c r="U644">
        <v>2</v>
      </c>
      <c r="X644">
        <v>1</v>
      </c>
      <c r="AC644">
        <v>39</v>
      </c>
      <c r="AF644">
        <v>2</v>
      </c>
      <c r="AG644">
        <v>1</v>
      </c>
      <c r="AK644">
        <v>0</v>
      </c>
      <c r="AL644">
        <v>5</v>
      </c>
      <c r="AM644">
        <v>80</v>
      </c>
      <c r="AW644">
        <v>5</v>
      </c>
      <c r="BC644">
        <v>15</v>
      </c>
    </row>
    <row r="645" spans="1:55" x14ac:dyDescent="0.25">
      <c r="A645" t="str">
        <f>VLOOKUP(B645,'WQ SOE Site List'!A:B,2,FALSE)</f>
        <v>Waihi River at Waihi Gorge</v>
      </c>
      <c r="B645" t="s">
        <v>158</v>
      </c>
      <c r="C645">
        <v>1452116</v>
      </c>
      <c r="D645">
        <v>5126225</v>
      </c>
      <c r="E645" s="1">
        <v>42774</v>
      </c>
      <c r="F645" s="2">
        <v>0.49791666666666662</v>
      </c>
      <c r="G645" t="s">
        <v>60</v>
      </c>
      <c r="H645" t="s">
        <v>109</v>
      </c>
      <c r="I645" t="s">
        <v>104</v>
      </c>
      <c r="J645" t="s">
        <v>67</v>
      </c>
      <c r="K645" t="s">
        <v>73</v>
      </c>
      <c r="L645" t="s">
        <v>69</v>
      </c>
      <c r="N645" t="s">
        <v>90</v>
      </c>
      <c r="O645" t="s">
        <v>92</v>
      </c>
      <c r="U645">
        <v>2</v>
      </c>
      <c r="X645">
        <v>2</v>
      </c>
      <c r="AC645">
        <v>260</v>
      </c>
      <c r="AF645">
        <v>2</v>
      </c>
      <c r="AG645">
        <v>0</v>
      </c>
      <c r="AK645">
        <v>2</v>
      </c>
      <c r="AL645">
        <v>5</v>
      </c>
      <c r="AM645">
        <v>85</v>
      </c>
      <c r="AW645">
        <v>5</v>
      </c>
      <c r="BC645">
        <v>14</v>
      </c>
    </row>
    <row r="646" spans="1:55" x14ac:dyDescent="0.25">
      <c r="A646" t="str">
        <f>VLOOKUP(B646,'WQ SOE Site List'!A:B,2,FALSE)</f>
        <v>Waihi River at Waihi Gorge</v>
      </c>
      <c r="B646" t="s">
        <v>158</v>
      </c>
      <c r="C646">
        <v>1452116</v>
      </c>
      <c r="D646">
        <v>5126225</v>
      </c>
      <c r="E646" s="1">
        <v>42781</v>
      </c>
      <c r="F646" s="2">
        <v>0.48541666666666666</v>
      </c>
      <c r="G646" t="s">
        <v>60</v>
      </c>
      <c r="H646" t="s">
        <v>109</v>
      </c>
      <c r="I646" t="s">
        <v>104</v>
      </c>
      <c r="J646" t="s">
        <v>67</v>
      </c>
      <c r="K646" t="s">
        <v>68</v>
      </c>
      <c r="L646" t="s">
        <v>69</v>
      </c>
      <c r="N646" t="s">
        <v>90</v>
      </c>
      <c r="O646" t="s">
        <v>92</v>
      </c>
      <c r="U646">
        <v>5</v>
      </c>
      <c r="X646">
        <v>2</v>
      </c>
      <c r="AC646">
        <v>19</v>
      </c>
      <c r="AF646">
        <v>1</v>
      </c>
      <c r="AG646">
        <v>1</v>
      </c>
      <c r="AK646">
        <v>2</v>
      </c>
      <c r="AL646">
        <v>10</v>
      </c>
      <c r="AM646">
        <v>90</v>
      </c>
      <c r="AW646">
        <v>5</v>
      </c>
      <c r="BC646">
        <v>15.5</v>
      </c>
    </row>
    <row r="647" spans="1:55" x14ac:dyDescent="0.25">
      <c r="A647" t="str">
        <f>VLOOKUP(B647,'WQ SOE Site List'!A:B,2,FALSE)</f>
        <v>Waihi River at Waihi Gorge</v>
      </c>
      <c r="B647" t="s">
        <v>158</v>
      </c>
      <c r="C647">
        <v>1452116</v>
      </c>
      <c r="D647">
        <v>5126225</v>
      </c>
      <c r="E647" s="1">
        <v>42788</v>
      </c>
      <c r="F647" s="2">
        <v>0.54375000000000007</v>
      </c>
      <c r="G647" t="s">
        <v>60</v>
      </c>
      <c r="H647" t="s">
        <v>109</v>
      </c>
      <c r="I647" t="s">
        <v>104</v>
      </c>
      <c r="J647" t="s">
        <v>86</v>
      </c>
      <c r="K647" t="s">
        <v>73</v>
      </c>
      <c r="L647" t="s">
        <v>69</v>
      </c>
      <c r="N647" t="s">
        <v>90</v>
      </c>
      <c r="O647" t="s">
        <v>92</v>
      </c>
      <c r="U647">
        <v>10</v>
      </c>
      <c r="X647">
        <v>5</v>
      </c>
      <c r="AC647">
        <v>29</v>
      </c>
      <c r="AF647">
        <v>0</v>
      </c>
      <c r="AG647">
        <v>0</v>
      </c>
      <c r="AK647">
        <v>1</v>
      </c>
      <c r="AL647">
        <v>15</v>
      </c>
      <c r="AM647">
        <v>95</v>
      </c>
      <c r="AW647">
        <v>0</v>
      </c>
      <c r="BC647">
        <v>16.399999999999999</v>
      </c>
    </row>
    <row r="648" spans="1:55" x14ac:dyDescent="0.25">
      <c r="A648" t="str">
        <f>VLOOKUP(B648,'WQ SOE Site List'!A:B,2,FALSE)</f>
        <v>Waihi River at Waihi Gorge</v>
      </c>
      <c r="B648" t="s">
        <v>158</v>
      </c>
      <c r="C648">
        <v>1452116</v>
      </c>
      <c r="D648">
        <v>5126225</v>
      </c>
      <c r="E648" s="1">
        <v>42796</v>
      </c>
      <c r="F648" s="2">
        <v>0.49791666666666662</v>
      </c>
      <c r="G648" t="s">
        <v>60</v>
      </c>
      <c r="H648" t="s">
        <v>109</v>
      </c>
      <c r="I648" t="s">
        <v>104</v>
      </c>
      <c r="J648" t="s">
        <v>67</v>
      </c>
      <c r="K648" t="s">
        <v>68</v>
      </c>
      <c r="L648" t="s">
        <v>69</v>
      </c>
      <c r="N648" t="s">
        <v>90</v>
      </c>
      <c r="O648" t="s">
        <v>92</v>
      </c>
      <c r="U648">
        <v>40</v>
      </c>
      <c r="X648">
        <v>1</v>
      </c>
      <c r="AC648">
        <v>16</v>
      </c>
      <c r="AF648">
        <v>0</v>
      </c>
      <c r="AG648">
        <v>0</v>
      </c>
      <c r="AK648">
        <v>1</v>
      </c>
      <c r="AL648">
        <v>40</v>
      </c>
      <c r="AM648">
        <v>100</v>
      </c>
      <c r="AW648">
        <v>0</v>
      </c>
      <c r="BC648">
        <v>16.8</v>
      </c>
    </row>
    <row r="649" spans="1:55" x14ac:dyDescent="0.25">
      <c r="A649" t="str">
        <f>VLOOKUP(B649,'WQ SOE Site List'!A:B,2,FALSE)</f>
        <v>Waihi River at Waihi Gorge</v>
      </c>
      <c r="B649" t="s">
        <v>158</v>
      </c>
      <c r="C649">
        <v>1452116</v>
      </c>
      <c r="D649">
        <v>5126225</v>
      </c>
      <c r="E649" s="1">
        <v>43061</v>
      </c>
      <c r="F649" s="2">
        <v>0.83958333333333324</v>
      </c>
      <c r="G649" t="s">
        <v>80</v>
      </c>
      <c r="I649" t="s">
        <v>104</v>
      </c>
      <c r="J649" t="s">
        <v>67</v>
      </c>
      <c r="K649" t="s">
        <v>68</v>
      </c>
      <c r="L649" t="s">
        <v>81</v>
      </c>
      <c r="M649" t="s">
        <v>74</v>
      </c>
      <c r="N649" t="s">
        <v>90</v>
      </c>
      <c r="O649" t="s">
        <v>92</v>
      </c>
      <c r="U649">
        <v>1</v>
      </c>
      <c r="X649">
        <v>0</v>
      </c>
      <c r="AC649">
        <v>18</v>
      </c>
      <c r="AF649">
        <v>0</v>
      </c>
      <c r="AG649">
        <v>0</v>
      </c>
      <c r="AK649">
        <v>0</v>
      </c>
      <c r="AL649">
        <v>1</v>
      </c>
      <c r="AM649">
        <v>50</v>
      </c>
      <c r="AW649">
        <v>2</v>
      </c>
      <c r="BC649">
        <v>14</v>
      </c>
    </row>
    <row r="650" spans="1:55" x14ac:dyDescent="0.25">
      <c r="A650" t="str">
        <f>VLOOKUP(B650,'WQ SOE Site List'!A:B,2,FALSE)</f>
        <v>Waihi River at Waihi Gorge</v>
      </c>
      <c r="B650" t="s">
        <v>158</v>
      </c>
      <c r="C650">
        <v>1452116</v>
      </c>
      <c r="D650">
        <v>5126225</v>
      </c>
      <c r="E650" s="1">
        <v>43069</v>
      </c>
      <c r="F650" s="2">
        <v>0.38958333333333334</v>
      </c>
      <c r="G650" t="s">
        <v>80</v>
      </c>
      <c r="I650" t="s">
        <v>104</v>
      </c>
      <c r="J650" t="s">
        <v>67</v>
      </c>
      <c r="K650" t="s">
        <v>68</v>
      </c>
      <c r="L650" t="s">
        <v>81</v>
      </c>
      <c r="M650" t="s">
        <v>74</v>
      </c>
      <c r="N650" t="s">
        <v>90</v>
      </c>
      <c r="O650" t="s">
        <v>92</v>
      </c>
      <c r="U650">
        <v>5</v>
      </c>
      <c r="X650">
        <v>0</v>
      </c>
      <c r="AC650">
        <v>108</v>
      </c>
      <c r="AF650">
        <v>0</v>
      </c>
      <c r="AG650">
        <v>0</v>
      </c>
      <c r="AK650">
        <v>0</v>
      </c>
      <c r="AL650">
        <v>0</v>
      </c>
      <c r="AM650">
        <v>95</v>
      </c>
      <c r="AW650">
        <v>2</v>
      </c>
      <c r="BC650">
        <v>16.7</v>
      </c>
    </row>
    <row r="651" spans="1:55" x14ac:dyDescent="0.25">
      <c r="A651" t="str">
        <f>VLOOKUP(B651,'WQ SOE Site List'!A:B,2,FALSE)</f>
        <v>Waihi River at Waihi Gorge</v>
      </c>
      <c r="B651" t="s">
        <v>158</v>
      </c>
      <c r="C651">
        <v>1452116</v>
      </c>
      <c r="D651">
        <v>5126225</v>
      </c>
      <c r="E651" s="1">
        <v>43075</v>
      </c>
      <c r="F651" s="2">
        <v>0.39583333333333331</v>
      </c>
      <c r="G651" t="s">
        <v>80</v>
      </c>
      <c r="I651" t="s">
        <v>104</v>
      </c>
      <c r="J651" t="s">
        <v>67</v>
      </c>
      <c r="K651" t="s">
        <v>69</v>
      </c>
      <c r="L651" t="s">
        <v>69</v>
      </c>
      <c r="M651" t="s">
        <v>74</v>
      </c>
      <c r="N651" t="s">
        <v>90</v>
      </c>
      <c r="O651" t="s">
        <v>92</v>
      </c>
      <c r="U651">
        <v>3</v>
      </c>
      <c r="AC651">
        <v>80</v>
      </c>
      <c r="AL651">
        <v>2</v>
      </c>
      <c r="AM651">
        <v>85</v>
      </c>
      <c r="BC651">
        <v>17.600000000000001</v>
      </c>
    </row>
    <row r="652" spans="1:55" x14ac:dyDescent="0.25">
      <c r="A652" t="str">
        <f>VLOOKUP(B652,'WQ SOE Site List'!A:B,2,FALSE)</f>
        <v>Waihi River at Waihi Gorge</v>
      </c>
      <c r="B652" t="s">
        <v>158</v>
      </c>
      <c r="C652">
        <v>1452116</v>
      </c>
      <c r="D652">
        <v>5126225</v>
      </c>
      <c r="E652" s="1">
        <v>43082</v>
      </c>
      <c r="F652" s="2">
        <v>0.37638888888888888</v>
      </c>
      <c r="G652" t="s">
        <v>80</v>
      </c>
      <c r="I652" t="s">
        <v>104</v>
      </c>
      <c r="J652" t="s">
        <v>67</v>
      </c>
      <c r="K652" t="s">
        <v>87</v>
      </c>
      <c r="L652" t="s">
        <v>81</v>
      </c>
      <c r="M652" t="s">
        <v>74</v>
      </c>
      <c r="N652" t="s">
        <v>90</v>
      </c>
      <c r="O652" t="s">
        <v>92</v>
      </c>
      <c r="U652">
        <v>2</v>
      </c>
      <c r="X652">
        <v>0</v>
      </c>
      <c r="AC652">
        <v>148</v>
      </c>
      <c r="AF652">
        <v>1</v>
      </c>
      <c r="AG652">
        <v>0</v>
      </c>
      <c r="AK652">
        <v>0</v>
      </c>
      <c r="AL652">
        <v>2</v>
      </c>
      <c r="AM652">
        <v>30</v>
      </c>
      <c r="AW652">
        <v>3</v>
      </c>
      <c r="BC652">
        <v>15.9</v>
      </c>
    </row>
    <row r="653" spans="1:55" x14ac:dyDescent="0.25">
      <c r="A653" t="str">
        <f>VLOOKUP(B653,'WQ SOE Site List'!A:B,2,FALSE)</f>
        <v>Waihi River at Waihi Gorge</v>
      </c>
      <c r="B653" t="s">
        <v>158</v>
      </c>
      <c r="C653">
        <v>1452116</v>
      </c>
      <c r="D653">
        <v>5126225</v>
      </c>
      <c r="E653" s="1">
        <v>43089</v>
      </c>
      <c r="F653" s="2">
        <v>0.38125000000000003</v>
      </c>
      <c r="G653" t="s">
        <v>80</v>
      </c>
      <c r="I653" t="s">
        <v>104</v>
      </c>
      <c r="J653" t="s">
        <v>67</v>
      </c>
      <c r="K653" t="s">
        <v>68</v>
      </c>
      <c r="L653" t="s">
        <v>81</v>
      </c>
      <c r="M653" t="s">
        <v>74</v>
      </c>
      <c r="N653" t="s">
        <v>90</v>
      </c>
      <c r="O653" t="s">
        <v>92</v>
      </c>
      <c r="U653">
        <v>5</v>
      </c>
      <c r="X653">
        <v>0</v>
      </c>
      <c r="AC653">
        <v>91</v>
      </c>
      <c r="AF653">
        <v>1</v>
      </c>
      <c r="AG653">
        <v>0</v>
      </c>
      <c r="AK653">
        <v>1</v>
      </c>
      <c r="AL653">
        <v>5</v>
      </c>
      <c r="AM653">
        <v>35</v>
      </c>
      <c r="AW653">
        <v>3</v>
      </c>
      <c r="BC653">
        <v>15</v>
      </c>
    </row>
    <row r="654" spans="1:55" x14ac:dyDescent="0.25">
      <c r="A654" t="str">
        <f>VLOOKUP(B654,'WQ SOE Site List'!A:B,2,FALSE)</f>
        <v>Waihi River at Waihi Gorge</v>
      </c>
      <c r="B654" t="s">
        <v>158</v>
      </c>
      <c r="C654">
        <v>1452116</v>
      </c>
      <c r="D654">
        <v>5126225</v>
      </c>
      <c r="E654" s="1">
        <v>43104</v>
      </c>
      <c r="F654" s="2">
        <v>0.45902777777777781</v>
      </c>
      <c r="G654" t="s">
        <v>80</v>
      </c>
      <c r="I654" t="s">
        <v>104</v>
      </c>
      <c r="J654" t="s">
        <v>67</v>
      </c>
      <c r="K654" t="s">
        <v>68</v>
      </c>
      <c r="L654" t="s">
        <v>69</v>
      </c>
      <c r="M654" t="s">
        <v>74</v>
      </c>
      <c r="N654" t="s">
        <v>90</v>
      </c>
      <c r="O654" t="s">
        <v>92</v>
      </c>
      <c r="U654">
        <v>2</v>
      </c>
      <c r="X654">
        <v>0</v>
      </c>
      <c r="AC654">
        <v>49</v>
      </c>
      <c r="AF654">
        <v>1</v>
      </c>
      <c r="AG654">
        <v>0</v>
      </c>
      <c r="AK654">
        <v>1</v>
      </c>
      <c r="AL654">
        <v>3</v>
      </c>
      <c r="AM654">
        <v>80</v>
      </c>
      <c r="AW654">
        <v>3</v>
      </c>
      <c r="BC654">
        <v>1.2</v>
      </c>
    </row>
    <row r="655" spans="1:55" x14ac:dyDescent="0.25">
      <c r="A655" t="str">
        <f>VLOOKUP(B655,'WQ SOE Site List'!A:B,2,FALSE)</f>
        <v>Waihi River at Waihi Gorge</v>
      </c>
      <c r="B655" t="s">
        <v>158</v>
      </c>
      <c r="C655">
        <v>1452116</v>
      </c>
      <c r="D655">
        <v>5126225</v>
      </c>
      <c r="E655" s="1">
        <v>43110</v>
      </c>
      <c r="F655" s="2">
        <v>0.38125000000000003</v>
      </c>
      <c r="G655" t="s">
        <v>80</v>
      </c>
      <c r="I655" t="s">
        <v>104</v>
      </c>
      <c r="J655" t="s">
        <v>86</v>
      </c>
      <c r="K655" t="s">
        <v>87</v>
      </c>
      <c r="L655" t="s">
        <v>81</v>
      </c>
      <c r="M655" t="s">
        <v>74</v>
      </c>
      <c r="N655" t="s">
        <v>90</v>
      </c>
      <c r="O655" t="s">
        <v>92</v>
      </c>
      <c r="U655">
        <v>3</v>
      </c>
      <c r="X655">
        <v>0</v>
      </c>
      <c r="AC655">
        <v>488</v>
      </c>
      <c r="AF655">
        <v>2</v>
      </c>
      <c r="AG655">
        <v>0</v>
      </c>
      <c r="AK655">
        <v>1</v>
      </c>
      <c r="AL655">
        <v>5</v>
      </c>
      <c r="AM655">
        <v>45</v>
      </c>
      <c r="AW655">
        <v>3</v>
      </c>
      <c r="BC655">
        <v>15</v>
      </c>
    </row>
    <row r="656" spans="1:55" x14ac:dyDescent="0.25">
      <c r="A656" t="str">
        <f>VLOOKUP(B656,'WQ SOE Site List'!A:B,2,FALSE)</f>
        <v>Waihi River at Waihi Gorge</v>
      </c>
      <c r="B656" t="s">
        <v>158</v>
      </c>
      <c r="C656">
        <v>1452116</v>
      </c>
      <c r="D656">
        <v>5126225</v>
      </c>
      <c r="E656" s="1">
        <v>43112</v>
      </c>
      <c r="F656" s="2">
        <v>0.58194444444444449</v>
      </c>
      <c r="G656" t="s">
        <v>80</v>
      </c>
      <c r="I656" t="s">
        <v>104</v>
      </c>
      <c r="J656" t="s">
        <v>86</v>
      </c>
      <c r="K656" t="s">
        <v>118</v>
      </c>
      <c r="L656" t="s">
        <v>81</v>
      </c>
      <c r="M656" t="s">
        <v>78</v>
      </c>
      <c r="U656">
        <v>0</v>
      </c>
      <c r="X656">
        <v>0</v>
      </c>
      <c r="AC656">
        <v>1203</v>
      </c>
      <c r="AF656">
        <v>0</v>
      </c>
      <c r="AG656">
        <v>0</v>
      </c>
      <c r="AK656">
        <v>0</v>
      </c>
      <c r="AL656">
        <v>0</v>
      </c>
      <c r="AW656">
        <v>0</v>
      </c>
    </row>
    <row r="657" spans="1:55" x14ac:dyDescent="0.25">
      <c r="A657" t="str">
        <f>VLOOKUP(B657,'WQ SOE Site List'!A:B,2,FALSE)</f>
        <v>Waihi River at Waihi Gorge</v>
      </c>
      <c r="B657" t="s">
        <v>158</v>
      </c>
      <c r="C657">
        <v>1452116</v>
      </c>
      <c r="D657">
        <v>5126225</v>
      </c>
      <c r="E657" s="1">
        <v>43116</v>
      </c>
      <c r="F657" s="2">
        <v>0.58333333333333337</v>
      </c>
      <c r="G657" t="s">
        <v>80</v>
      </c>
      <c r="I657" t="s">
        <v>104</v>
      </c>
      <c r="AC657">
        <v>291</v>
      </c>
    </row>
    <row r="658" spans="1:55" x14ac:dyDescent="0.25">
      <c r="A658" t="str">
        <f>VLOOKUP(B658,'WQ SOE Site List'!A:B,2,FALSE)</f>
        <v>Waihi River at Waihi Gorge</v>
      </c>
      <c r="B658" t="s">
        <v>158</v>
      </c>
      <c r="C658">
        <v>1452116</v>
      </c>
      <c r="D658">
        <v>5126225</v>
      </c>
      <c r="E658" s="1">
        <v>43117</v>
      </c>
      <c r="F658" s="2">
        <v>0.47569444444444442</v>
      </c>
      <c r="G658" t="s">
        <v>80</v>
      </c>
      <c r="I658" t="s">
        <v>104</v>
      </c>
      <c r="J658" t="s">
        <v>67</v>
      </c>
      <c r="K658" t="s">
        <v>68</v>
      </c>
      <c r="L658" t="s">
        <v>69</v>
      </c>
      <c r="M658" t="s">
        <v>74</v>
      </c>
      <c r="N658" t="s">
        <v>90</v>
      </c>
      <c r="O658" t="s">
        <v>92</v>
      </c>
      <c r="U658">
        <v>2</v>
      </c>
      <c r="X658">
        <v>0</v>
      </c>
      <c r="AC658">
        <v>185</v>
      </c>
      <c r="AF658">
        <v>2</v>
      </c>
      <c r="AG658">
        <v>0</v>
      </c>
      <c r="AK658">
        <v>0</v>
      </c>
      <c r="AL658">
        <v>2</v>
      </c>
      <c r="AM658">
        <v>60</v>
      </c>
      <c r="AW658">
        <v>2</v>
      </c>
      <c r="BC658">
        <v>16.899999999999999</v>
      </c>
    </row>
    <row r="659" spans="1:55" x14ac:dyDescent="0.25">
      <c r="A659" t="str">
        <f>VLOOKUP(B659,'WQ SOE Site List'!A:B,2,FALSE)</f>
        <v>Waihi River at Waihi Gorge</v>
      </c>
      <c r="B659" t="s">
        <v>158</v>
      </c>
      <c r="C659">
        <v>1452116</v>
      </c>
      <c r="D659">
        <v>5126225</v>
      </c>
      <c r="E659" s="1">
        <v>43123</v>
      </c>
      <c r="F659" s="2">
        <v>0.41250000000000003</v>
      </c>
      <c r="G659" t="s">
        <v>80</v>
      </c>
      <c r="I659" t="s">
        <v>104</v>
      </c>
      <c r="J659" t="s">
        <v>67</v>
      </c>
      <c r="K659" t="s">
        <v>68</v>
      </c>
      <c r="L659" t="s">
        <v>81</v>
      </c>
      <c r="M659" t="s">
        <v>74</v>
      </c>
      <c r="N659" t="s">
        <v>90</v>
      </c>
      <c r="O659" t="s">
        <v>92</v>
      </c>
      <c r="U659">
        <v>2</v>
      </c>
      <c r="X659">
        <v>0</v>
      </c>
      <c r="AC659">
        <v>150</v>
      </c>
      <c r="AF659">
        <v>1</v>
      </c>
      <c r="AG659">
        <v>0</v>
      </c>
      <c r="AK659">
        <v>0</v>
      </c>
      <c r="AL659">
        <v>5</v>
      </c>
      <c r="AM659">
        <v>80</v>
      </c>
      <c r="AW659">
        <v>2</v>
      </c>
      <c r="BC659">
        <v>19.100000000000001</v>
      </c>
    </row>
    <row r="660" spans="1:55" x14ac:dyDescent="0.25">
      <c r="A660" t="str">
        <f>VLOOKUP(B660,'WQ SOE Site List'!A:B,2,FALSE)</f>
        <v>Waihi River at Waihi Gorge</v>
      </c>
      <c r="B660" t="s">
        <v>158</v>
      </c>
      <c r="C660">
        <v>1452116</v>
      </c>
      <c r="D660">
        <v>5126225</v>
      </c>
      <c r="E660" s="1">
        <v>43131</v>
      </c>
      <c r="F660" s="2">
        <v>0.39444444444444443</v>
      </c>
      <c r="G660" t="s">
        <v>80</v>
      </c>
      <c r="I660" t="s">
        <v>104</v>
      </c>
      <c r="J660" t="s">
        <v>67</v>
      </c>
      <c r="K660" t="s">
        <v>68</v>
      </c>
      <c r="L660" t="s">
        <v>81</v>
      </c>
      <c r="M660" t="s">
        <v>74</v>
      </c>
      <c r="N660" t="s">
        <v>90</v>
      </c>
      <c r="O660" t="s">
        <v>92</v>
      </c>
      <c r="U660">
        <v>5</v>
      </c>
      <c r="X660">
        <v>0</v>
      </c>
      <c r="AC660">
        <v>57</v>
      </c>
      <c r="AF660">
        <v>2</v>
      </c>
      <c r="AG660">
        <v>0</v>
      </c>
      <c r="AK660">
        <v>0</v>
      </c>
      <c r="AL660">
        <v>10</v>
      </c>
      <c r="AM660">
        <v>75</v>
      </c>
      <c r="AW660">
        <v>1</v>
      </c>
      <c r="BC660">
        <v>20.5</v>
      </c>
    </row>
    <row r="661" spans="1:55" x14ac:dyDescent="0.25">
      <c r="A661" t="str">
        <f>VLOOKUP(B661,'WQ SOE Site List'!A:B,2,FALSE)</f>
        <v>Waihi River at Waihi Gorge</v>
      </c>
      <c r="B661" t="s">
        <v>158</v>
      </c>
      <c r="C661">
        <v>1452116</v>
      </c>
      <c r="D661">
        <v>5126225</v>
      </c>
      <c r="E661" s="1">
        <v>43139</v>
      </c>
      <c r="F661" s="2">
        <v>0.41666666666666669</v>
      </c>
      <c r="G661" t="s">
        <v>110</v>
      </c>
      <c r="I661" t="s">
        <v>104</v>
      </c>
      <c r="J661" t="s">
        <v>159</v>
      </c>
      <c r="K661" t="s">
        <v>68</v>
      </c>
      <c r="L661" t="s">
        <v>69</v>
      </c>
      <c r="M661" t="s">
        <v>74</v>
      </c>
      <c r="N661" t="s">
        <v>90</v>
      </c>
      <c r="O661" t="s">
        <v>92</v>
      </c>
      <c r="U661">
        <v>10</v>
      </c>
      <c r="X661">
        <v>0</v>
      </c>
      <c r="AC661">
        <v>172</v>
      </c>
      <c r="AF661">
        <v>1</v>
      </c>
      <c r="AG661">
        <v>0</v>
      </c>
      <c r="AK661">
        <v>0</v>
      </c>
      <c r="AL661">
        <v>15</v>
      </c>
      <c r="AM661">
        <v>70</v>
      </c>
      <c r="AW661">
        <v>2</v>
      </c>
      <c r="BC661">
        <v>14.8</v>
      </c>
    </row>
    <row r="662" spans="1:55" x14ac:dyDescent="0.25">
      <c r="A662" t="str">
        <f>VLOOKUP(B662,'WQ SOE Site List'!A:B,2,FALSE)</f>
        <v>Waihi River at Waihi Gorge</v>
      </c>
      <c r="B662" t="s">
        <v>158</v>
      </c>
      <c r="C662">
        <v>1452116</v>
      </c>
      <c r="D662">
        <v>5126225</v>
      </c>
      <c r="E662" s="1">
        <v>43145</v>
      </c>
      <c r="F662" s="2">
        <v>0.40625</v>
      </c>
      <c r="G662" t="s">
        <v>80</v>
      </c>
      <c r="I662" t="s">
        <v>104</v>
      </c>
      <c r="J662" t="s">
        <v>67</v>
      </c>
      <c r="K662" t="s">
        <v>73</v>
      </c>
      <c r="L662" t="s">
        <v>81</v>
      </c>
      <c r="M662" t="s">
        <v>74</v>
      </c>
      <c r="N662" t="s">
        <v>90</v>
      </c>
      <c r="O662" t="s">
        <v>92</v>
      </c>
      <c r="U662">
        <v>10</v>
      </c>
      <c r="X662">
        <v>0</v>
      </c>
      <c r="AC662">
        <v>117</v>
      </c>
      <c r="AF662">
        <v>1</v>
      </c>
      <c r="AG662">
        <v>0</v>
      </c>
      <c r="AK662">
        <v>0</v>
      </c>
      <c r="AL662">
        <v>10</v>
      </c>
      <c r="AM662">
        <v>95</v>
      </c>
      <c r="AW662">
        <v>1</v>
      </c>
      <c r="BC662">
        <v>16</v>
      </c>
    </row>
    <row r="663" spans="1:55" x14ac:dyDescent="0.25">
      <c r="A663" t="str">
        <f>VLOOKUP(B663,'WQ SOE Site List'!A:B,2,FALSE)</f>
        <v>Waihi River at Waihi Gorge</v>
      </c>
      <c r="B663" t="s">
        <v>158</v>
      </c>
      <c r="C663">
        <v>1452116</v>
      </c>
      <c r="D663">
        <v>5126225</v>
      </c>
      <c r="E663" s="1">
        <v>43150</v>
      </c>
      <c r="F663" s="2">
        <v>0.4236111111111111</v>
      </c>
      <c r="G663" t="s">
        <v>80</v>
      </c>
      <c r="I663" t="s">
        <v>104</v>
      </c>
      <c r="J663" t="s">
        <v>67</v>
      </c>
      <c r="K663" t="s">
        <v>69</v>
      </c>
      <c r="L663" t="s">
        <v>69</v>
      </c>
      <c r="M663" t="s">
        <v>74</v>
      </c>
      <c r="N663" t="s">
        <v>90</v>
      </c>
      <c r="O663" t="s">
        <v>92</v>
      </c>
      <c r="U663">
        <v>10</v>
      </c>
      <c r="AC663">
        <v>62</v>
      </c>
      <c r="AL663">
        <v>45</v>
      </c>
      <c r="AM663">
        <v>45</v>
      </c>
      <c r="AW663">
        <v>5</v>
      </c>
      <c r="BC663">
        <v>15.8</v>
      </c>
    </row>
    <row r="664" spans="1:55" x14ac:dyDescent="0.25">
      <c r="A664" t="str">
        <f>VLOOKUP(B664,'WQ SOE Site List'!A:B,2,FALSE)</f>
        <v>Waihi River at Waihi Gorge</v>
      </c>
      <c r="B664" t="s">
        <v>158</v>
      </c>
      <c r="C664">
        <v>1452116</v>
      </c>
      <c r="D664">
        <v>5126225</v>
      </c>
      <c r="E664" s="1">
        <v>43167</v>
      </c>
      <c r="F664" s="2">
        <v>0.37222222222222223</v>
      </c>
      <c r="G664" t="s">
        <v>80</v>
      </c>
      <c r="I664" t="s">
        <v>104</v>
      </c>
      <c r="J664" t="s">
        <v>67</v>
      </c>
      <c r="K664" t="s">
        <v>73</v>
      </c>
      <c r="L664" t="s">
        <v>81</v>
      </c>
      <c r="M664" t="s">
        <v>74</v>
      </c>
      <c r="N664" t="s">
        <v>90</v>
      </c>
      <c r="O664" t="s">
        <v>88</v>
      </c>
      <c r="U664">
        <v>0</v>
      </c>
      <c r="X664">
        <v>0</v>
      </c>
      <c r="AC664">
        <v>135</v>
      </c>
      <c r="AF664">
        <v>0</v>
      </c>
      <c r="AG664">
        <v>0</v>
      </c>
      <c r="AK664">
        <v>0</v>
      </c>
      <c r="AL664">
        <v>0</v>
      </c>
      <c r="AM664">
        <v>1</v>
      </c>
      <c r="AW664">
        <v>1</v>
      </c>
      <c r="BC664">
        <v>10.7</v>
      </c>
    </row>
    <row r="665" spans="1:55" x14ac:dyDescent="0.25">
      <c r="A665" t="str">
        <f>VLOOKUP(B665,'WQ SOE Site List'!A:B,2,FALSE)</f>
        <v>Waihi River at Waihi Gorge</v>
      </c>
      <c r="B665" t="s">
        <v>158</v>
      </c>
      <c r="C665">
        <v>1452116</v>
      </c>
      <c r="D665">
        <v>5126225</v>
      </c>
      <c r="E665" s="1">
        <v>43171</v>
      </c>
      <c r="F665" s="2">
        <v>0.38541666666666669</v>
      </c>
      <c r="G665" t="s">
        <v>80</v>
      </c>
      <c r="I665" t="s">
        <v>104</v>
      </c>
      <c r="J665" t="s">
        <v>67</v>
      </c>
      <c r="K665" t="s">
        <v>68</v>
      </c>
      <c r="L665" t="s">
        <v>81</v>
      </c>
      <c r="M665" t="s">
        <v>74</v>
      </c>
      <c r="N665" t="s">
        <v>90</v>
      </c>
      <c r="O665" t="s">
        <v>92</v>
      </c>
      <c r="U665">
        <v>0</v>
      </c>
      <c r="X665">
        <v>0</v>
      </c>
      <c r="AC665">
        <v>68</v>
      </c>
      <c r="AF665">
        <v>0</v>
      </c>
      <c r="AG665">
        <v>0</v>
      </c>
      <c r="AK665">
        <v>0</v>
      </c>
      <c r="AL665">
        <v>0</v>
      </c>
      <c r="AM665">
        <v>50</v>
      </c>
      <c r="AW665">
        <v>0</v>
      </c>
      <c r="BC665">
        <v>12.4</v>
      </c>
    </row>
    <row r="666" spans="1:55" x14ac:dyDescent="0.25">
      <c r="A666" t="str">
        <f>VLOOKUP(B666,'WQ SOE Site List'!A:B,2,FALSE)</f>
        <v>Waihi River at Waihi Gorge</v>
      </c>
      <c r="B666" t="s">
        <v>158</v>
      </c>
      <c r="C666">
        <v>1452116</v>
      </c>
      <c r="D666">
        <v>5126225</v>
      </c>
      <c r="E666" s="1">
        <v>43425</v>
      </c>
      <c r="F666" s="2">
        <v>0.48472222222222222</v>
      </c>
      <c r="G666" t="s">
        <v>80</v>
      </c>
      <c r="I666" t="s">
        <v>104</v>
      </c>
      <c r="J666" t="s">
        <v>67</v>
      </c>
      <c r="K666" t="s">
        <v>73</v>
      </c>
      <c r="L666" t="s">
        <v>81</v>
      </c>
      <c r="M666" t="s">
        <v>78</v>
      </c>
      <c r="N666" t="s">
        <v>70</v>
      </c>
      <c r="O666" t="s">
        <v>88</v>
      </c>
      <c r="T666">
        <v>0</v>
      </c>
      <c r="U666">
        <v>0</v>
      </c>
      <c r="X666">
        <v>0</v>
      </c>
      <c r="AC666">
        <v>261</v>
      </c>
      <c r="AF666">
        <v>0</v>
      </c>
      <c r="AG666">
        <v>0</v>
      </c>
      <c r="AK666">
        <v>0</v>
      </c>
      <c r="AL666">
        <v>0</v>
      </c>
      <c r="AW666">
        <v>0</v>
      </c>
      <c r="BC666">
        <v>9.6999999999999993</v>
      </c>
    </row>
    <row r="667" spans="1:55" x14ac:dyDescent="0.25">
      <c r="A667" t="str">
        <f>VLOOKUP(B667,'WQ SOE Site List'!A:B,2,FALSE)</f>
        <v>Waihi River at Waihi Gorge</v>
      </c>
      <c r="B667" t="s">
        <v>158</v>
      </c>
      <c r="C667">
        <v>1452116</v>
      </c>
      <c r="D667">
        <v>5126225</v>
      </c>
      <c r="E667" s="1">
        <v>43430</v>
      </c>
      <c r="F667" s="2">
        <v>0.49236111111111108</v>
      </c>
      <c r="G667" t="s">
        <v>80</v>
      </c>
      <c r="I667" t="s">
        <v>104</v>
      </c>
      <c r="J667" t="s">
        <v>86</v>
      </c>
      <c r="K667" t="s">
        <v>87</v>
      </c>
      <c r="L667" t="s">
        <v>81</v>
      </c>
      <c r="M667" t="s">
        <v>78</v>
      </c>
      <c r="N667" t="s">
        <v>82</v>
      </c>
      <c r="O667" t="s">
        <v>88</v>
      </c>
      <c r="U667">
        <v>0</v>
      </c>
      <c r="X667">
        <v>0</v>
      </c>
      <c r="AC667">
        <v>517</v>
      </c>
      <c r="AF667">
        <v>0</v>
      </c>
      <c r="AG667">
        <v>0</v>
      </c>
      <c r="AK667">
        <v>0</v>
      </c>
      <c r="AL667">
        <v>0</v>
      </c>
      <c r="AW667">
        <v>0</v>
      </c>
      <c r="BC667">
        <v>9.1999999999999993</v>
      </c>
    </row>
    <row r="668" spans="1:55" x14ac:dyDescent="0.25">
      <c r="A668" t="str">
        <f>VLOOKUP(B668,'WQ SOE Site List'!A:B,2,FALSE)</f>
        <v>Waihi River at Waihi Gorge</v>
      </c>
      <c r="B668" t="s">
        <v>158</v>
      </c>
      <c r="C668">
        <v>1452116</v>
      </c>
      <c r="D668">
        <v>5126225</v>
      </c>
      <c r="E668" s="1">
        <v>43433</v>
      </c>
      <c r="F668" s="2">
        <v>0.47291666666666665</v>
      </c>
      <c r="G668" t="s">
        <v>80</v>
      </c>
      <c r="I668" t="s">
        <v>104</v>
      </c>
      <c r="J668" t="s">
        <v>67</v>
      </c>
      <c r="K668" t="s">
        <v>73</v>
      </c>
      <c r="L668" t="s">
        <v>81</v>
      </c>
      <c r="M668" t="s">
        <v>74</v>
      </c>
      <c r="N668" t="s">
        <v>70</v>
      </c>
      <c r="O668" t="s">
        <v>88</v>
      </c>
      <c r="T668">
        <v>0</v>
      </c>
      <c r="U668">
        <v>0</v>
      </c>
      <c r="X668">
        <v>0</v>
      </c>
      <c r="AC668">
        <v>40</v>
      </c>
      <c r="AF668">
        <v>0</v>
      </c>
      <c r="AG668">
        <v>0</v>
      </c>
      <c r="AK668">
        <v>0</v>
      </c>
      <c r="AL668">
        <v>0</v>
      </c>
      <c r="AM668">
        <v>0</v>
      </c>
      <c r="AW668">
        <v>2</v>
      </c>
      <c r="BC668">
        <v>10.7</v>
      </c>
    </row>
    <row r="669" spans="1:55" x14ac:dyDescent="0.25">
      <c r="A669" t="str">
        <f>VLOOKUP(B669,'WQ SOE Site List'!A:B,2,FALSE)</f>
        <v>Waihi River at Waihi Gorge</v>
      </c>
      <c r="B669" t="s">
        <v>158</v>
      </c>
      <c r="C669">
        <v>1452116</v>
      </c>
      <c r="D669">
        <v>5126225</v>
      </c>
      <c r="E669" s="1">
        <v>43439</v>
      </c>
      <c r="F669" s="2">
        <v>0.5083333333333333</v>
      </c>
      <c r="I669" t="s">
        <v>104</v>
      </c>
      <c r="J669" t="s">
        <v>67</v>
      </c>
      <c r="K669" t="s">
        <v>73</v>
      </c>
      <c r="L669" t="s">
        <v>81</v>
      </c>
      <c r="M669" t="s">
        <v>74</v>
      </c>
      <c r="N669" t="s">
        <v>90</v>
      </c>
      <c r="O669" t="s">
        <v>92</v>
      </c>
      <c r="U669">
        <v>0</v>
      </c>
      <c r="X669">
        <v>0</v>
      </c>
      <c r="AC669">
        <v>61</v>
      </c>
      <c r="AF669">
        <v>1</v>
      </c>
      <c r="AG669">
        <v>0</v>
      </c>
      <c r="AK669">
        <v>0</v>
      </c>
      <c r="AL669">
        <v>0</v>
      </c>
      <c r="AM669">
        <v>0</v>
      </c>
      <c r="AW669">
        <v>3</v>
      </c>
      <c r="BC669">
        <v>11.7</v>
      </c>
    </row>
    <row r="670" spans="1:55" x14ac:dyDescent="0.25">
      <c r="A670" t="str">
        <f>VLOOKUP(B670,'WQ SOE Site List'!A:B,2,FALSE)</f>
        <v>Waihi River at Waihi Gorge</v>
      </c>
      <c r="B670" t="s">
        <v>158</v>
      </c>
      <c r="C670">
        <v>1452116</v>
      </c>
      <c r="D670">
        <v>5126225</v>
      </c>
      <c r="E670" s="1">
        <v>43446</v>
      </c>
      <c r="F670" s="2">
        <v>0.4465277777777778</v>
      </c>
      <c r="G670" t="s">
        <v>80</v>
      </c>
      <c r="I670" t="s">
        <v>104</v>
      </c>
      <c r="J670" t="s">
        <v>86</v>
      </c>
      <c r="K670" t="s">
        <v>73</v>
      </c>
      <c r="L670" t="s">
        <v>69</v>
      </c>
      <c r="M670" t="s">
        <v>74</v>
      </c>
      <c r="N670" t="s">
        <v>90</v>
      </c>
      <c r="O670" t="s">
        <v>111</v>
      </c>
      <c r="U670">
        <v>0</v>
      </c>
      <c r="X670">
        <v>0</v>
      </c>
      <c r="AC670">
        <v>102</v>
      </c>
      <c r="AF670">
        <v>1</v>
      </c>
      <c r="AG670">
        <v>0</v>
      </c>
      <c r="AK670">
        <v>0</v>
      </c>
      <c r="AL670">
        <v>0</v>
      </c>
      <c r="AM670">
        <v>0</v>
      </c>
      <c r="AW670">
        <v>3</v>
      </c>
      <c r="BC670">
        <v>12.3</v>
      </c>
    </row>
    <row r="671" spans="1:55" x14ac:dyDescent="0.25">
      <c r="A671" t="str">
        <f>VLOOKUP(B671,'WQ SOE Site List'!A:B,2,FALSE)</f>
        <v>Waihi River at Waihi Gorge</v>
      </c>
      <c r="B671" t="s">
        <v>158</v>
      </c>
      <c r="C671">
        <v>1452116</v>
      </c>
      <c r="D671">
        <v>5126225</v>
      </c>
      <c r="E671" s="1">
        <v>43453</v>
      </c>
      <c r="F671" s="2">
        <v>0.4909722222222222</v>
      </c>
      <c r="G671" t="s">
        <v>80</v>
      </c>
      <c r="I671" t="s">
        <v>104</v>
      </c>
      <c r="J671" t="s">
        <v>86</v>
      </c>
      <c r="K671" t="s">
        <v>73</v>
      </c>
      <c r="L671" t="s">
        <v>81</v>
      </c>
      <c r="M671" t="s">
        <v>78</v>
      </c>
      <c r="N671" t="s">
        <v>70</v>
      </c>
      <c r="O671" t="s">
        <v>84</v>
      </c>
      <c r="AC671" t="s">
        <v>66</v>
      </c>
      <c r="BC671">
        <v>13.4</v>
      </c>
    </row>
    <row r="672" spans="1:55" x14ac:dyDescent="0.25">
      <c r="A672" t="str">
        <f>VLOOKUP(B672,'WQ SOE Site List'!A:B,2,FALSE)</f>
        <v>Waihi River at Waihi Gorge</v>
      </c>
      <c r="B672" t="s">
        <v>158</v>
      </c>
      <c r="C672">
        <v>1452116</v>
      </c>
      <c r="D672">
        <v>5126225</v>
      </c>
      <c r="E672" s="1">
        <v>43455</v>
      </c>
      <c r="F672" s="2">
        <v>0.48125000000000001</v>
      </c>
      <c r="I672" t="s">
        <v>104</v>
      </c>
      <c r="J672" t="s">
        <v>67</v>
      </c>
      <c r="K672" t="s">
        <v>73</v>
      </c>
      <c r="L672" t="s">
        <v>81</v>
      </c>
      <c r="M672" t="s">
        <v>74</v>
      </c>
      <c r="N672" t="s">
        <v>90</v>
      </c>
      <c r="O672" t="s">
        <v>92</v>
      </c>
      <c r="U672">
        <v>0</v>
      </c>
      <c r="X672">
        <v>0</v>
      </c>
      <c r="AC672">
        <v>112</v>
      </c>
      <c r="AF672">
        <v>0</v>
      </c>
      <c r="AG672">
        <v>0</v>
      </c>
      <c r="AK672">
        <v>0</v>
      </c>
      <c r="AL672">
        <v>0</v>
      </c>
      <c r="AW672">
        <v>0</v>
      </c>
      <c r="BC672">
        <v>12</v>
      </c>
    </row>
    <row r="673" spans="1:55" x14ac:dyDescent="0.25">
      <c r="A673" t="str">
        <f>VLOOKUP(B673,'WQ SOE Site List'!A:B,2,FALSE)</f>
        <v>Waihi River at Waihi Gorge</v>
      </c>
      <c r="B673" t="s">
        <v>158</v>
      </c>
      <c r="C673">
        <v>1452116</v>
      </c>
      <c r="D673">
        <v>5126225</v>
      </c>
      <c r="E673" s="1">
        <v>43468</v>
      </c>
      <c r="F673" s="2">
        <v>0.45763888888888887</v>
      </c>
      <c r="G673" t="s">
        <v>80</v>
      </c>
      <c r="I673" t="s">
        <v>104</v>
      </c>
      <c r="J673" t="s">
        <v>67</v>
      </c>
      <c r="K673" t="s">
        <v>68</v>
      </c>
      <c r="L673" t="s">
        <v>81</v>
      </c>
      <c r="M673" t="s">
        <v>74</v>
      </c>
      <c r="N673" t="s">
        <v>90</v>
      </c>
      <c r="O673" t="s">
        <v>92</v>
      </c>
      <c r="U673">
        <v>0</v>
      </c>
      <c r="X673">
        <v>0</v>
      </c>
      <c r="AC673">
        <v>14</v>
      </c>
      <c r="AF673">
        <v>1</v>
      </c>
      <c r="AG673">
        <v>1</v>
      </c>
      <c r="AK673">
        <v>2</v>
      </c>
      <c r="AL673">
        <v>10</v>
      </c>
      <c r="AM673">
        <v>30</v>
      </c>
      <c r="AW673">
        <v>2</v>
      </c>
      <c r="BC673">
        <v>18.899999999999999</v>
      </c>
    </row>
    <row r="674" spans="1:55" x14ac:dyDescent="0.25">
      <c r="A674" t="str">
        <f>VLOOKUP(B674,'WQ SOE Site List'!A:B,2,FALSE)</f>
        <v>Waihi River at Waihi Gorge</v>
      </c>
      <c r="B674" t="s">
        <v>158</v>
      </c>
      <c r="C674">
        <v>1452116</v>
      </c>
      <c r="D674">
        <v>5126225</v>
      </c>
      <c r="E674" s="1">
        <v>43474</v>
      </c>
      <c r="F674" s="2">
        <v>0.45833333333333331</v>
      </c>
      <c r="G674" t="s">
        <v>113</v>
      </c>
      <c r="I674" t="s">
        <v>104</v>
      </c>
      <c r="J674" t="s">
        <v>67</v>
      </c>
      <c r="K674" t="s">
        <v>68</v>
      </c>
      <c r="L674" t="s">
        <v>81</v>
      </c>
      <c r="M674" t="s">
        <v>74</v>
      </c>
      <c r="N674" t="s">
        <v>90</v>
      </c>
      <c r="O674" t="s">
        <v>92</v>
      </c>
      <c r="U674">
        <v>0</v>
      </c>
      <c r="X674">
        <v>0</v>
      </c>
      <c r="AC674">
        <v>21</v>
      </c>
      <c r="AF674">
        <v>1</v>
      </c>
      <c r="AG674">
        <v>0</v>
      </c>
      <c r="AK674">
        <v>1</v>
      </c>
      <c r="AL674">
        <v>1</v>
      </c>
      <c r="AM674">
        <v>50</v>
      </c>
      <c r="AW674">
        <v>1</v>
      </c>
      <c r="BC674">
        <v>16.600000000000001</v>
      </c>
    </row>
    <row r="675" spans="1:55" x14ac:dyDescent="0.25">
      <c r="A675" t="str">
        <f>VLOOKUP(B675,'WQ SOE Site List'!A:B,2,FALSE)</f>
        <v>Waihi River at Waihi Gorge</v>
      </c>
      <c r="B675" t="s">
        <v>158</v>
      </c>
      <c r="C675">
        <v>1452116</v>
      </c>
      <c r="D675">
        <v>5126225</v>
      </c>
      <c r="E675" s="1">
        <v>43481</v>
      </c>
      <c r="F675" s="2">
        <v>0.48749999999999999</v>
      </c>
      <c r="G675" t="s">
        <v>80</v>
      </c>
      <c r="I675" t="s">
        <v>104</v>
      </c>
      <c r="J675" t="s">
        <v>67</v>
      </c>
      <c r="K675" t="s">
        <v>68</v>
      </c>
      <c r="L675" t="s">
        <v>81</v>
      </c>
      <c r="M675" t="s">
        <v>74</v>
      </c>
      <c r="N675" t="s">
        <v>90</v>
      </c>
      <c r="O675" t="s">
        <v>92</v>
      </c>
      <c r="U675">
        <v>2</v>
      </c>
      <c r="X675">
        <v>0</v>
      </c>
      <c r="AC675">
        <v>17</v>
      </c>
      <c r="AF675">
        <v>1</v>
      </c>
      <c r="AG675">
        <v>0</v>
      </c>
      <c r="AK675">
        <v>1</v>
      </c>
      <c r="AL675">
        <v>5</v>
      </c>
      <c r="AM675">
        <v>55</v>
      </c>
      <c r="AW675">
        <v>1</v>
      </c>
      <c r="BC675">
        <v>17.3</v>
      </c>
    </row>
    <row r="676" spans="1:55" x14ac:dyDescent="0.25">
      <c r="A676" t="str">
        <f>VLOOKUP(B676,'WQ SOE Site List'!A:B,2,FALSE)</f>
        <v>Waihi River at Waihi Gorge</v>
      </c>
      <c r="B676" t="s">
        <v>158</v>
      </c>
      <c r="C676">
        <v>1452116</v>
      </c>
      <c r="D676">
        <v>5126225</v>
      </c>
      <c r="E676" s="1">
        <v>43488</v>
      </c>
      <c r="F676" s="2">
        <v>0.48194444444444445</v>
      </c>
      <c r="G676" t="s">
        <v>80</v>
      </c>
      <c r="I676" t="s">
        <v>104</v>
      </c>
      <c r="J676" t="s">
        <v>67</v>
      </c>
      <c r="K676" t="s">
        <v>68</v>
      </c>
      <c r="L676" t="s">
        <v>81</v>
      </c>
      <c r="M676" t="s">
        <v>74</v>
      </c>
      <c r="N676" t="s">
        <v>90</v>
      </c>
      <c r="O676" t="s">
        <v>92</v>
      </c>
      <c r="U676">
        <v>0</v>
      </c>
      <c r="X676">
        <v>0</v>
      </c>
      <c r="AC676">
        <v>84</v>
      </c>
      <c r="AF676">
        <v>1</v>
      </c>
      <c r="AG676">
        <v>0</v>
      </c>
      <c r="AK676">
        <v>0</v>
      </c>
      <c r="AL676">
        <v>3</v>
      </c>
      <c r="AM676">
        <v>55</v>
      </c>
      <c r="AW676">
        <v>3</v>
      </c>
      <c r="BC676">
        <v>19.899999999999999</v>
      </c>
    </row>
    <row r="677" spans="1:55" x14ac:dyDescent="0.25">
      <c r="A677" t="str">
        <f>VLOOKUP(B677,'WQ SOE Site List'!A:B,2,FALSE)</f>
        <v>Waihi River at Waihi Gorge</v>
      </c>
      <c r="B677" t="s">
        <v>158</v>
      </c>
      <c r="C677">
        <v>1452116</v>
      </c>
      <c r="D677">
        <v>5126225</v>
      </c>
      <c r="E677" s="1">
        <v>43496</v>
      </c>
      <c r="F677" s="2">
        <v>0.41944444444444445</v>
      </c>
      <c r="G677" t="s">
        <v>80</v>
      </c>
      <c r="I677" t="s">
        <v>104</v>
      </c>
      <c r="J677" t="s">
        <v>67</v>
      </c>
      <c r="K677" t="s">
        <v>68</v>
      </c>
      <c r="L677" t="s">
        <v>81</v>
      </c>
      <c r="M677" t="s">
        <v>74</v>
      </c>
      <c r="N677" t="s">
        <v>90</v>
      </c>
      <c r="O677" t="s">
        <v>92</v>
      </c>
      <c r="U677">
        <v>0</v>
      </c>
      <c r="X677">
        <v>0</v>
      </c>
      <c r="AC677">
        <v>50</v>
      </c>
      <c r="AF677">
        <v>1</v>
      </c>
      <c r="AG677">
        <v>0</v>
      </c>
      <c r="AK677">
        <v>0</v>
      </c>
      <c r="AL677">
        <v>2</v>
      </c>
      <c r="AM677">
        <v>85</v>
      </c>
      <c r="AW677">
        <v>2</v>
      </c>
      <c r="BC677">
        <v>20.3</v>
      </c>
    </row>
    <row r="678" spans="1:55" x14ac:dyDescent="0.25">
      <c r="A678" t="str">
        <f>VLOOKUP(B678,'WQ SOE Site List'!A:B,2,FALSE)</f>
        <v>Waihi River at Waihi Gorge</v>
      </c>
      <c r="B678" t="s">
        <v>158</v>
      </c>
      <c r="C678">
        <v>1452116</v>
      </c>
      <c r="D678">
        <v>5126225</v>
      </c>
      <c r="E678" s="1">
        <v>43504</v>
      </c>
      <c r="F678" s="2">
        <v>0.45763888888888887</v>
      </c>
      <c r="G678" t="s">
        <v>80</v>
      </c>
      <c r="I678" t="s">
        <v>104</v>
      </c>
      <c r="J678" t="s">
        <v>67</v>
      </c>
      <c r="K678" t="s">
        <v>68</v>
      </c>
      <c r="L678" t="s">
        <v>81</v>
      </c>
      <c r="M678" t="s">
        <v>74</v>
      </c>
      <c r="N678" t="s">
        <v>90</v>
      </c>
      <c r="O678" t="s">
        <v>92</v>
      </c>
      <c r="U678">
        <v>1</v>
      </c>
      <c r="X678">
        <v>0</v>
      </c>
      <c r="AC678">
        <v>43</v>
      </c>
      <c r="AF678">
        <v>1</v>
      </c>
      <c r="AG678">
        <v>0</v>
      </c>
      <c r="AK678">
        <v>0</v>
      </c>
      <c r="AL678">
        <v>5</v>
      </c>
      <c r="AM678">
        <v>45</v>
      </c>
      <c r="AW678">
        <v>3</v>
      </c>
      <c r="BC678">
        <v>17.100000000000001</v>
      </c>
    </row>
    <row r="679" spans="1:55" x14ac:dyDescent="0.25">
      <c r="A679" t="str">
        <f>VLOOKUP(B679,'WQ SOE Site List'!A:B,2,FALSE)</f>
        <v>Waihi River at Waihi Gorge</v>
      </c>
      <c r="B679" t="s">
        <v>158</v>
      </c>
      <c r="C679">
        <v>1452116</v>
      </c>
      <c r="D679">
        <v>5126225</v>
      </c>
      <c r="E679" s="1">
        <v>43509</v>
      </c>
      <c r="F679" s="2">
        <v>0.47500000000000003</v>
      </c>
      <c r="G679" t="s">
        <v>80</v>
      </c>
      <c r="I679" t="s">
        <v>104</v>
      </c>
      <c r="J679" t="s">
        <v>67</v>
      </c>
      <c r="K679" t="s">
        <v>68</v>
      </c>
      <c r="L679" t="s">
        <v>81</v>
      </c>
      <c r="M679" t="s">
        <v>74</v>
      </c>
      <c r="N679" t="s">
        <v>90</v>
      </c>
      <c r="O679" t="s">
        <v>92</v>
      </c>
      <c r="U679">
        <v>2</v>
      </c>
      <c r="X679">
        <v>0</v>
      </c>
      <c r="AC679">
        <v>8</v>
      </c>
      <c r="AF679">
        <v>1</v>
      </c>
      <c r="AG679">
        <v>1</v>
      </c>
      <c r="AK679">
        <v>0</v>
      </c>
      <c r="AL679">
        <v>10</v>
      </c>
      <c r="AM679">
        <v>80</v>
      </c>
      <c r="AW679">
        <v>1</v>
      </c>
      <c r="BC679">
        <v>20</v>
      </c>
    </row>
    <row r="680" spans="1:55" x14ac:dyDescent="0.25">
      <c r="A680" t="str">
        <f>VLOOKUP(B680,'WQ SOE Site List'!A:B,2,FALSE)</f>
        <v>Waihi River at Waihi Gorge</v>
      </c>
      <c r="B680" t="s">
        <v>158</v>
      </c>
      <c r="C680">
        <v>1452116</v>
      </c>
      <c r="D680">
        <v>5126225</v>
      </c>
      <c r="E680" s="1">
        <v>43518</v>
      </c>
      <c r="F680" s="2">
        <v>0.53472222222222221</v>
      </c>
      <c r="G680" t="s">
        <v>80</v>
      </c>
      <c r="I680" t="s">
        <v>104</v>
      </c>
      <c r="J680" t="s">
        <v>67</v>
      </c>
      <c r="K680" t="s">
        <v>73</v>
      </c>
      <c r="L680" t="s">
        <v>81</v>
      </c>
      <c r="M680" t="s">
        <v>74</v>
      </c>
      <c r="N680" t="s">
        <v>90</v>
      </c>
      <c r="O680" t="s">
        <v>92</v>
      </c>
      <c r="U680">
        <v>5</v>
      </c>
      <c r="X680">
        <v>0</v>
      </c>
      <c r="AC680">
        <v>16</v>
      </c>
      <c r="AF680">
        <v>0</v>
      </c>
      <c r="AG680">
        <v>0</v>
      </c>
      <c r="AK680">
        <v>0</v>
      </c>
      <c r="AL680">
        <v>5</v>
      </c>
      <c r="AM680">
        <v>50</v>
      </c>
      <c r="AW680">
        <v>0</v>
      </c>
    </row>
    <row r="681" spans="1:55" x14ac:dyDescent="0.25">
      <c r="A681" t="str">
        <f>VLOOKUP(B681,'WQ SOE Site List'!A:B,2,FALSE)</f>
        <v>Waihi River at Waihi Gorge</v>
      </c>
      <c r="B681" t="s">
        <v>158</v>
      </c>
      <c r="C681">
        <v>1452116</v>
      </c>
      <c r="D681">
        <v>5126225</v>
      </c>
      <c r="E681" s="1">
        <v>43523</v>
      </c>
      <c r="F681" s="2">
        <v>0.46875</v>
      </c>
      <c r="G681" t="s">
        <v>80</v>
      </c>
      <c r="I681" t="s">
        <v>104</v>
      </c>
      <c r="J681" t="s">
        <v>67</v>
      </c>
      <c r="K681" t="s">
        <v>68</v>
      </c>
      <c r="L681" t="s">
        <v>81</v>
      </c>
      <c r="M681" t="s">
        <v>74</v>
      </c>
      <c r="N681" t="s">
        <v>70</v>
      </c>
      <c r="O681" t="s">
        <v>92</v>
      </c>
      <c r="U681">
        <v>1</v>
      </c>
      <c r="X681">
        <v>0</v>
      </c>
      <c r="AC681">
        <v>152</v>
      </c>
      <c r="AF681">
        <v>0</v>
      </c>
      <c r="AG681">
        <v>0</v>
      </c>
      <c r="AK681">
        <v>0</v>
      </c>
      <c r="AL681">
        <v>2</v>
      </c>
      <c r="AM681">
        <v>60</v>
      </c>
      <c r="AW681">
        <v>15</v>
      </c>
      <c r="BC681">
        <v>15.8</v>
      </c>
    </row>
    <row r="682" spans="1:55" x14ac:dyDescent="0.25">
      <c r="A682" t="str">
        <f>VLOOKUP(B682,'WQ SOE Site List'!A:B,2,FALSE)</f>
        <v>Waihi River at Waihi Gorge</v>
      </c>
      <c r="B682" t="s">
        <v>158</v>
      </c>
      <c r="C682">
        <v>1452116</v>
      </c>
      <c r="D682">
        <v>5126225</v>
      </c>
      <c r="E682" s="1">
        <v>43529</v>
      </c>
      <c r="F682" s="2">
        <v>0.42152777777777778</v>
      </c>
      <c r="G682" t="s">
        <v>80</v>
      </c>
      <c r="I682" t="s">
        <v>104</v>
      </c>
      <c r="J682" t="s">
        <v>67</v>
      </c>
      <c r="K682" t="s">
        <v>68</v>
      </c>
      <c r="L682" t="s">
        <v>81</v>
      </c>
      <c r="M682" t="s">
        <v>74</v>
      </c>
      <c r="N682" t="s">
        <v>90</v>
      </c>
      <c r="O682" t="s">
        <v>92</v>
      </c>
      <c r="U682">
        <v>2</v>
      </c>
      <c r="X682">
        <v>0</v>
      </c>
      <c r="AC682">
        <v>89</v>
      </c>
      <c r="AF682">
        <v>0</v>
      </c>
      <c r="AG682">
        <v>0</v>
      </c>
      <c r="AK682">
        <v>0</v>
      </c>
      <c r="AL682">
        <v>2</v>
      </c>
      <c r="AM682">
        <v>60</v>
      </c>
      <c r="AW682">
        <v>0</v>
      </c>
      <c r="BC682">
        <v>15.3</v>
      </c>
    </row>
    <row r="683" spans="1:55" x14ac:dyDescent="0.25">
      <c r="A683" t="str">
        <f>VLOOKUP(B683,'WQ SOE Site List'!A:B,2,FALSE)</f>
        <v>Opihi River at Raincliff</v>
      </c>
      <c r="B683" t="s">
        <v>160</v>
      </c>
      <c r="C683">
        <v>1439342</v>
      </c>
      <c r="D683">
        <v>5106780</v>
      </c>
      <c r="E683" s="1">
        <v>43054</v>
      </c>
      <c r="F683" s="2">
        <v>0.47361111111111115</v>
      </c>
      <c r="I683" t="s">
        <v>104</v>
      </c>
      <c r="J683" t="s">
        <v>69</v>
      </c>
      <c r="K683" t="s">
        <v>69</v>
      </c>
      <c r="L683" t="s">
        <v>69</v>
      </c>
      <c r="M683" t="s">
        <v>74</v>
      </c>
      <c r="N683" t="s">
        <v>90</v>
      </c>
      <c r="O683" t="s">
        <v>116</v>
      </c>
      <c r="U683">
        <v>1</v>
      </c>
      <c r="AM683">
        <v>20</v>
      </c>
    </row>
    <row r="684" spans="1:55" x14ac:dyDescent="0.25">
      <c r="A684" t="str">
        <f>VLOOKUP(B684,'WQ SOE Site List'!A:B,2,FALSE)</f>
        <v>Opihi River at Raincliff</v>
      </c>
      <c r="B684" t="s">
        <v>160</v>
      </c>
      <c r="C684">
        <v>1439342</v>
      </c>
      <c r="D684">
        <v>5106780</v>
      </c>
      <c r="E684" s="1">
        <v>43076</v>
      </c>
      <c r="F684" s="2">
        <v>0.4201388888888889</v>
      </c>
      <c r="I684" t="s">
        <v>104</v>
      </c>
      <c r="U684">
        <v>2</v>
      </c>
    </row>
    <row r="685" spans="1:55" x14ac:dyDescent="0.25">
      <c r="A685" t="str">
        <f>VLOOKUP(B685,'WQ SOE Site List'!A:B,2,FALSE)</f>
        <v>Opihi River at Raincliff</v>
      </c>
      <c r="B685" t="s">
        <v>160</v>
      </c>
      <c r="C685">
        <v>1439342</v>
      </c>
      <c r="D685">
        <v>5106780</v>
      </c>
      <c r="E685" s="1">
        <v>43083</v>
      </c>
      <c r="F685" s="2">
        <v>0.42430555555555555</v>
      </c>
      <c r="I685" t="s">
        <v>104</v>
      </c>
      <c r="J685" t="s">
        <v>67</v>
      </c>
      <c r="K685" t="s">
        <v>118</v>
      </c>
      <c r="L685" t="s">
        <v>81</v>
      </c>
      <c r="M685" t="s">
        <v>78</v>
      </c>
      <c r="U685">
        <v>0</v>
      </c>
      <c r="X685">
        <v>0</v>
      </c>
      <c r="AF685">
        <v>0</v>
      </c>
      <c r="AG685">
        <v>0</v>
      </c>
      <c r="AK685">
        <v>0</v>
      </c>
      <c r="AL685">
        <v>0</v>
      </c>
      <c r="AW685">
        <v>0</v>
      </c>
    </row>
    <row r="686" spans="1:55" x14ac:dyDescent="0.25">
      <c r="A686" t="str">
        <f>VLOOKUP(B686,'WQ SOE Site List'!A:B,2,FALSE)</f>
        <v>Opihi River at Raincliff</v>
      </c>
      <c r="B686" t="s">
        <v>160</v>
      </c>
      <c r="C686">
        <v>1439342</v>
      </c>
      <c r="D686">
        <v>5106780</v>
      </c>
      <c r="E686" s="1">
        <v>43090</v>
      </c>
      <c r="F686" s="2">
        <v>0.42291666666666666</v>
      </c>
      <c r="I686" t="s">
        <v>104</v>
      </c>
      <c r="J686" t="s">
        <v>67</v>
      </c>
      <c r="K686" t="s">
        <v>73</v>
      </c>
      <c r="L686" t="s">
        <v>81</v>
      </c>
      <c r="M686" t="s">
        <v>74</v>
      </c>
      <c r="N686" t="s">
        <v>90</v>
      </c>
      <c r="O686" t="s">
        <v>92</v>
      </c>
      <c r="U686">
        <v>3</v>
      </c>
      <c r="X686">
        <v>0</v>
      </c>
      <c r="AF686">
        <v>0</v>
      </c>
      <c r="AG686">
        <v>0</v>
      </c>
      <c r="AK686">
        <v>0</v>
      </c>
      <c r="AL686">
        <v>0</v>
      </c>
      <c r="AW686">
        <v>0</v>
      </c>
      <c r="BC686">
        <v>15.8</v>
      </c>
    </row>
    <row r="687" spans="1:55" x14ac:dyDescent="0.25">
      <c r="A687" t="str">
        <f>VLOOKUP(B687,'WQ SOE Site List'!A:B,2,FALSE)</f>
        <v>Opihi River at Raincliff</v>
      </c>
      <c r="B687" t="s">
        <v>160</v>
      </c>
      <c r="C687">
        <v>1439342</v>
      </c>
      <c r="D687">
        <v>5106780</v>
      </c>
      <c r="E687" s="1">
        <v>43098</v>
      </c>
      <c r="F687" s="2">
        <v>0.3833333333333333</v>
      </c>
      <c r="I687" t="s">
        <v>104</v>
      </c>
      <c r="J687" t="s">
        <v>67</v>
      </c>
      <c r="K687" t="s">
        <v>68</v>
      </c>
      <c r="L687" t="s">
        <v>81</v>
      </c>
      <c r="M687" t="s">
        <v>74</v>
      </c>
      <c r="N687" t="s">
        <v>90</v>
      </c>
      <c r="O687" t="s">
        <v>92</v>
      </c>
      <c r="U687">
        <v>3</v>
      </c>
      <c r="X687">
        <v>0</v>
      </c>
      <c r="AF687">
        <v>0</v>
      </c>
      <c r="AG687">
        <v>0</v>
      </c>
      <c r="AK687">
        <v>0</v>
      </c>
      <c r="AL687">
        <v>0</v>
      </c>
      <c r="AW687">
        <v>0</v>
      </c>
      <c r="BC687">
        <v>16</v>
      </c>
    </row>
    <row r="688" spans="1:55" x14ac:dyDescent="0.25">
      <c r="A688" t="str">
        <f>VLOOKUP(B688,'WQ SOE Site List'!A:B,2,FALSE)</f>
        <v>Opihi River at Raincliff</v>
      </c>
      <c r="B688" t="s">
        <v>160</v>
      </c>
      <c r="C688">
        <v>1439342</v>
      </c>
      <c r="D688">
        <v>5106780</v>
      </c>
      <c r="E688" s="1">
        <v>43105</v>
      </c>
      <c r="F688" s="2">
        <v>0.48888888888888887</v>
      </c>
      <c r="I688" t="s">
        <v>104</v>
      </c>
      <c r="J688" t="s">
        <v>86</v>
      </c>
      <c r="K688" t="s">
        <v>87</v>
      </c>
      <c r="L688" t="s">
        <v>69</v>
      </c>
      <c r="M688" t="s">
        <v>74</v>
      </c>
      <c r="N688" t="s">
        <v>90</v>
      </c>
      <c r="O688" t="s">
        <v>111</v>
      </c>
      <c r="U688">
        <v>3</v>
      </c>
      <c r="AF688">
        <v>0</v>
      </c>
      <c r="AG688">
        <v>0</v>
      </c>
      <c r="AK688">
        <v>0</v>
      </c>
      <c r="AL688">
        <v>3</v>
      </c>
      <c r="AM688">
        <v>60</v>
      </c>
      <c r="AW688">
        <v>3</v>
      </c>
      <c r="BC688">
        <v>17.5</v>
      </c>
    </row>
    <row r="689" spans="1:55" x14ac:dyDescent="0.25">
      <c r="A689" t="str">
        <f>VLOOKUP(B689,'WQ SOE Site List'!A:B,2,FALSE)</f>
        <v>Opihi River at Raincliff</v>
      </c>
      <c r="B689" t="s">
        <v>160</v>
      </c>
      <c r="C689">
        <v>1439342</v>
      </c>
      <c r="D689">
        <v>5106780</v>
      </c>
      <c r="E689" s="1">
        <v>43111</v>
      </c>
      <c r="F689" s="2">
        <v>0.42986111111111108</v>
      </c>
      <c r="I689" t="s">
        <v>104</v>
      </c>
      <c r="J689" t="s">
        <v>86</v>
      </c>
      <c r="K689" t="s">
        <v>118</v>
      </c>
      <c r="L689" t="s">
        <v>81</v>
      </c>
      <c r="M689" t="s">
        <v>78</v>
      </c>
      <c r="N689" t="s">
        <v>82</v>
      </c>
      <c r="O689" t="s">
        <v>84</v>
      </c>
      <c r="U689">
        <v>0</v>
      </c>
      <c r="X689">
        <v>0</v>
      </c>
      <c r="AF689">
        <v>0</v>
      </c>
      <c r="AG689">
        <v>0</v>
      </c>
      <c r="AK689">
        <v>0</v>
      </c>
      <c r="AL689">
        <v>0</v>
      </c>
      <c r="AW689">
        <v>0</v>
      </c>
      <c r="BC689">
        <v>15</v>
      </c>
    </row>
    <row r="690" spans="1:55" x14ac:dyDescent="0.25">
      <c r="A690" t="str">
        <f>VLOOKUP(B690,'WQ SOE Site List'!A:B,2,FALSE)</f>
        <v>Opihi River at Raincliff</v>
      </c>
      <c r="B690" t="s">
        <v>160</v>
      </c>
      <c r="C690">
        <v>1439342</v>
      </c>
      <c r="D690">
        <v>5106780</v>
      </c>
      <c r="E690" s="1">
        <v>43118</v>
      </c>
      <c r="F690" s="2">
        <v>0.39444444444444443</v>
      </c>
      <c r="I690" t="s">
        <v>104</v>
      </c>
      <c r="J690" t="s">
        <v>67</v>
      </c>
      <c r="K690" t="s">
        <v>73</v>
      </c>
      <c r="L690" t="s">
        <v>81</v>
      </c>
      <c r="M690" t="s">
        <v>74</v>
      </c>
      <c r="N690" t="s">
        <v>90</v>
      </c>
      <c r="O690" t="s">
        <v>92</v>
      </c>
      <c r="U690">
        <v>1</v>
      </c>
      <c r="X690">
        <v>0</v>
      </c>
      <c r="AF690">
        <v>0</v>
      </c>
      <c r="AG690">
        <v>0</v>
      </c>
      <c r="AK690">
        <v>0</v>
      </c>
      <c r="AL690">
        <v>0</v>
      </c>
      <c r="AW690">
        <v>0</v>
      </c>
      <c r="BC690">
        <v>17.899999999999999</v>
      </c>
    </row>
    <row r="691" spans="1:55" x14ac:dyDescent="0.25">
      <c r="A691" t="str">
        <f>VLOOKUP(B691,'WQ SOE Site List'!A:B,2,FALSE)</f>
        <v>Opihi River at Raincliff</v>
      </c>
      <c r="B691" t="s">
        <v>160</v>
      </c>
      <c r="C691">
        <v>1439342</v>
      </c>
      <c r="D691">
        <v>5106780</v>
      </c>
      <c r="E691" s="1">
        <v>43125</v>
      </c>
      <c r="F691" s="2">
        <v>0.46597222222222223</v>
      </c>
      <c r="I691" t="s">
        <v>104</v>
      </c>
      <c r="J691" t="s">
        <v>67</v>
      </c>
      <c r="K691" t="s">
        <v>68</v>
      </c>
      <c r="L691" t="s">
        <v>81</v>
      </c>
      <c r="M691" t="s">
        <v>74</v>
      </c>
      <c r="U691">
        <v>2</v>
      </c>
      <c r="X691">
        <v>0</v>
      </c>
      <c r="AF691">
        <v>0</v>
      </c>
      <c r="AG691">
        <v>0</v>
      </c>
      <c r="AK691">
        <v>0</v>
      </c>
      <c r="AL691">
        <v>0</v>
      </c>
      <c r="AW691">
        <v>0</v>
      </c>
      <c r="BC691">
        <v>20.6</v>
      </c>
    </row>
    <row r="692" spans="1:55" x14ac:dyDescent="0.25">
      <c r="A692" t="str">
        <f>VLOOKUP(B692,'WQ SOE Site List'!A:B,2,FALSE)</f>
        <v>Opihi River at Raincliff</v>
      </c>
      <c r="B692" t="s">
        <v>160</v>
      </c>
      <c r="C692">
        <v>1439342</v>
      </c>
      <c r="D692">
        <v>5106780</v>
      </c>
      <c r="E692" s="1">
        <v>43132</v>
      </c>
      <c r="F692" s="2">
        <v>0.45347222222222222</v>
      </c>
      <c r="I692" t="s">
        <v>104</v>
      </c>
      <c r="J692" t="s">
        <v>86</v>
      </c>
      <c r="K692" t="s">
        <v>87</v>
      </c>
      <c r="L692" t="s">
        <v>81</v>
      </c>
      <c r="M692" t="s">
        <v>78</v>
      </c>
      <c r="BC692">
        <v>18.5</v>
      </c>
    </row>
    <row r="693" spans="1:55" x14ac:dyDescent="0.25">
      <c r="A693" t="str">
        <f>VLOOKUP(B693,'WQ SOE Site List'!A:B,2,FALSE)</f>
        <v>Opihi River at Raincliff</v>
      </c>
      <c r="B693" t="s">
        <v>160</v>
      </c>
      <c r="C693">
        <v>1439342</v>
      </c>
      <c r="D693">
        <v>5106780</v>
      </c>
      <c r="E693" s="1">
        <v>43140</v>
      </c>
      <c r="F693" s="2">
        <v>0.37291666666666662</v>
      </c>
      <c r="I693" t="s">
        <v>104</v>
      </c>
      <c r="J693" t="s">
        <v>67</v>
      </c>
      <c r="K693" t="s">
        <v>68</v>
      </c>
      <c r="L693" t="s">
        <v>81</v>
      </c>
      <c r="M693" t="s">
        <v>74</v>
      </c>
      <c r="U693">
        <v>3</v>
      </c>
      <c r="X693">
        <v>0</v>
      </c>
      <c r="AF693">
        <v>0</v>
      </c>
      <c r="AG693">
        <v>0</v>
      </c>
      <c r="AK693">
        <v>0</v>
      </c>
      <c r="AL693">
        <v>0</v>
      </c>
      <c r="AW693">
        <v>0</v>
      </c>
      <c r="BC693">
        <v>15.7</v>
      </c>
    </row>
    <row r="694" spans="1:55" x14ac:dyDescent="0.25">
      <c r="A694" t="str">
        <f>VLOOKUP(B694,'WQ SOE Site List'!A:B,2,FALSE)</f>
        <v>Opihi River at Raincliff</v>
      </c>
      <c r="B694" t="s">
        <v>160</v>
      </c>
      <c r="C694">
        <v>1439342</v>
      </c>
      <c r="D694">
        <v>5106780</v>
      </c>
      <c r="E694" s="1">
        <v>43146</v>
      </c>
      <c r="F694" s="2">
        <v>0.55902777777777779</v>
      </c>
      <c r="I694" t="s">
        <v>104</v>
      </c>
      <c r="J694" t="s">
        <v>67</v>
      </c>
      <c r="K694" t="s">
        <v>68</v>
      </c>
      <c r="L694" t="s">
        <v>81</v>
      </c>
      <c r="M694" t="s">
        <v>74</v>
      </c>
      <c r="U694">
        <v>2</v>
      </c>
      <c r="X694">
        <v>0</v>
      </c>
      <c r="AF694">
        <v>0</v>
      </c>
      <c r="AG694">
        <v>0</v>
      </c>
      <c r="AK694">
        <v>0</v>
      </c>
      <c r="AL694">
        <v>0</v>
      </c>
      <c r="AW694">
        <v>0</v>
      </c>
      <c r="BC694">
        <v>19.8</v>
      </c>
    </row>
    <row r="695" spans="1:55" x14ac:dyDescent="0.25">
      <c r="A695" t="str">
        <f>VLOOKUP(B695,'WQ SOE Site List'!A:B,2,FALSE)</f>
        <v>Opihi River at Raincliff</v>
      </c>
      <c r="B695" t="s">
        <v>160</v>
      </c>
      <c r="C695">
        <v>1439342</v>
      </c>
      <c r="D695">
        <v>5106780</v>
      </c>
      <c r="E695" s="1">
        <v>43160</v>
      </c>
      <c r="F695" s="2">
        <v>0.40138888888888885</v>
      </c>
      <c r="I695" t="s">
        <v>104</v>
      </c>
      <c r="J695" t="s">
        <v>67</v>
      </c>
      <c r="K695" t="s">
        <v>68</v>
      </c>
      <c r="L695" t="s">
        <v>81</v>
      </c>
      <c r="M695" t="s">
        <v>89</v>
      </c>
      <c r="N695" t="s">
        <v>70</v>
      </c>
      <c r="O695" t="s">
        <v>88</v>
      </c>
      <c r="T695">
        <v>0</v>
      </c>
      <c r="U695">
        <v>0</v>
      </c>
      <c r="X695">
        <v>0</v>
      </c>
      <c r="AF695">
        <v>0</v>
      </c>
      <c r="AG695">
        <v>0</v>
      </c>
      <c r="AK695">
        <v>0</v>
      </c>
      <c r="AL695">
        <v>0</v>
      </c>
      <c r="AW695">
        <v>0</v>
      </c>
      <c r="BC695">
        <v>16.100000000000001</v>
      </c>
    </row>
    <row r="696" spans="1:55" x14ac:dyDescent="0.25">
      <c r="A696" t="str">
        <f>VLOOKUP(B696,'WQ SOE Site List'!A:B,2,FALSE)</f>
        <v>Opihi River at Raincliff</v>
      </c>
      <c r="B696" t="s">
        <v>160</v>
      </c>
      <c r="C696">
        <v>1439342</v>
      </c>
      <c r="D696">
        <v>5106780</v>
      </c>
      <c r="E696" s="1">
        <v>43166</v>
      </c>
      <c r="F696" s="2">
        <v>0.4236111111111111</v>
      </c>
      <c r="I696" t="s">
        <v>104</v>
      </c>
      <c r="M696" t="s">
        <v>78</v>
      </c>
      <c r="N696" t="s">
        <v>82</v>
      </c>
      <c r="O696" t="s">
        <v>84</v>
      </c>
      <c r="U696">
        <v>0</v>
      </c>
      <c r="BC696">
        <v>12.8</v>
      </c>
    </row>
    <row r="697" spans="1:55" x14ac:dyDescent="0.25">
      <c r="A697" t="str">
        <f>VLOOKUP(B697,'WQ SOE Site List'!A:B,2,FALSE)</f>
        <v>Opihi River at Raincliff</v>
      </c>
      <c r="B697" t="s">
        <v>160</v>
      </c>
      <c r="C697">
        <v>1439342</v>
      </c>
      <c r="D697">
        <v>5106780</v>
      </c>
      <c r="E697" s="1">
        <v>43425</v>
      </c>
      <c r="F697" s="2">
        <v>0.4236111111111111</v>
      </c>
      <c r="I697" t="s">
        <v>104</v>
      </c>
      <c r="J697" t="s">
        <v>67</v>
      </c>
      <c r="K697" t="s">
        <v>73</v>
      </c>
      <c r="L697" t="s">
        <v>81</v>
      </c>
      <c r="M697" t="s">
        <v>78</v>
      </c>
      <c r="N697" t="s">
        <v>82</v>
      </c>
      <c r="O697" t="s">
        <v>84</v>
      </c>
      <c r="T697">
        <v>0</v>
      </c>
      <c r="U697">
        <v>0</v>
      </c>
      <c r="X697">
        <v>0</v>
      </c>
      <c r="AF697">
        <v>0</v>
      </c>
      <c r="AG697">
        <v>0</v>
      </c>
      <c r="AK697">
        <v>0</v>
      </c>
      <c r="AL697">
        <v>0</v>
      </c>
      <c r="AM697">
        <v>0</v>
      </c>
      <c r="AW697">
        <v>0</v>
      </c>
      <c r="BC697">
        <v>10</v>
      </c>
    </row>
    <row r="698" spans="1:55" x14ac:dyDescent="0.25">
      <c r="A698" t="str">
        <f>VLOOKUP(B698,'WQ SOE Site List'!A:B,2,FALSE)</f>
        <v>Opihi River at Raincliff</v>
      </c>
      <c r="B698" t="s">
        <v>160</v>
      </c>
      <c r="C698">
        <v>1439342</v>
      </c>
      <c r="D698">
        <v>5106780</v>
      </c>
      <c r="E698" s="1">
        <v>43433</v>
      </c>
      <c r="F698" s="2">
        <v>0.43263888888888885</v>
      </c>
      <c r="I698" t="s">
        <v>104</v>
      </c>
      <c r="J698" t="s">
        <v>67</v>
      </c>
      <c r="K698" t="s">
        <v>73</v>
      </c>
      <c r="L698" t="s">
        <v>81</v>
      </c>
      <c r="M698" t="s">
        <v>78</v>
      </c>
      <c r="N698" t="s">
        <v>82</v>
      </c>
      <c r="O698" t="s">
        <v>84</v>
      </c>
      <c r="T698">
        <v>0</v>
      </c>
      <c r="U698">
        <v>0</v>
      </c>
      <c r="X698">
        <v>0</v>
      </c>
      <c r="AF698">
        <v>0</v>
      </c>
      <c r="AG698">
        <v>0</v>
      </c>
      <c r="AK698">
        <v>0</v>
      </c>
      <c r="AL698">
        <v>0</v>
      </c>
      <c r="AW698">
        <v>0</v>
      </c>
      <c r="BC698">
        <v>11.8</v>
      </c>
    </row>
    <row r="699" spans="1:55" x14ac:dyDescent="0.25">
      <c r="A699" t="str">
        <f>VLOOKUP(B699,'WQ SOE Site List'!A:B,2,FALSE)</f>
        <v>Opihi River at Raincliff</v>
      </c>
      <c r="B699" t="s">
        <v>160</v>
      </c>
      <c r="C699">
        <v>1439342</v>
      </c>
      <c r="D699">
        <v>5106780</v>
      </c>
      <c r="E699" s="1">
        <v>43439</v>
      </c>
      <c r="F699" s="2">
        <v>0.43611111111111112</v>
      </c>
      <c r="I699" t="s">
        <v>104</v>
      </c>
      <c r="J699" t="s">
        <v>67</v>
      </c>
      <c r="K699" t="s">
        <v>73</v>
      </c>
      <c r="L699" t="s">
        <v>81</v>
      </c>
      <c r="M699" t="s">
        <v>78</v>
      </c>
      <c r="N699" t="s">
        <v>70</v>
      </c>
      <c r="O699" t="s">
        <v>88</v>
      </c>
      <c r="U699">
        <v>0</v>
      </c>
      <c r="X699">
        <v>0</v>
      </c>
      <c r="AF699">
        <v>0</v>
      </c>
      <c r="AG699">
        <v>0</v>
      </c>
      <c r="AK699">
        <v>0</v>
      </c>
      <c r="AL699">
        <v>0</v>
      </c>
      <c r="AM699">
        <v>0</v>
      </c>
      <c r="AW699">
        <v>0</v>
      </c>
      <c r="BC699">
        <v>12.7</v>
      </c>
    </row>
    <row r="700" spans="1:55" x14ac:dyDescent="0.25">
      <c r="A700" t="str">
        <f>VLOOKUP(B700,'WQ SOE Site List'!A:B,2,FALSE)</f>
        <v>Opihi River at Raincliff</v>
      </c>
      <c r="B700" t="s">
        <v>160</v>
      </c>
      <c r="C700">
        <v>1439342</v>
      </c>
      <c r="D700">
        <v>5106780</v>
      </c>
      <c r="E700" s="1">
        <v>43446</v>
      </c>
      <c r="F700" s="2">
        <v>0.3888888888888889</v>
      </c>
      <c r="I700" t="s">
        <v>104</v>
      </c>
      <c r="J700" t="s">
        <v>67</v>
      </c>
      <c r="K700" t="s">
        <v>73</v>
      </c>
      <c r="L700" t="s">
        <v>81</v>
      </c>
      <c r="M700" t="s">
        <v>74</v>
      </c>
      <c r="N700" t="s">
        <v>90</v>
      </c>
      <c r="O700" t="s">
        <v>92</v>
      </c>
      <c r="U700">
        <v>0</v>
      </c>
      <c r="X700">
        <v>0</v>
      </c>
      <c r="AF700">
        <v>0</v>
      </c>
      <c r="AG700">
        <v>0</v>
      </c>
      <c r="AK700">
        <v>1</v>
      </c>
      <c r="AL700">
        <v>3</v>
      </c>
      <c r="AM700">
        <v>10</v>
      </c>
      <c r="AW700">
        <v>1</v>
      </c>
      <c r="BC700">
        <v>13.5</v>
      </c>
    </row>
    <row r="701" spans="1:55" x14ac:dyDescent="0.25">
      <c r="A701" t="str">
        <f>VLOOKUP(B701,'WQ SOE Site List'!A:B,2,FALSE)</f>
        <v>Opihi River at Raincliff</v>
      </c>
      <c r="B701" t="s">
        <v>160</v>
      </c>
      <c r="C701">
        <v>1439342</v>
      </c>
      <c r="D701">
        <v>5106780</v>
      </c>
      <c r="E701" s="1">
        <v>43453</v>
      </c>
      <c r="F701" s="2">
        <v>0.44097222222222227</v>
      </c>
      <c r="I701" t="s">
        <v>104</v>
      </c>
      <c r="J701" t="s">
        <v>86</v>
      </c>
      <c r="K701" t="s">
        <v>73</v>
      </c>
      <c r="L701" t="s">
        <v>81</v>
      </c>
      <c r="M701" t="s">
        <v>78</v>
      </c>
      <c r="N701" t="s">
        <v>70</v>
      </c>
      <c r="O701" t="s">
        <v>88</v>
      </c>
      <c r="U701">
        <v>0</v>
      </c>
      <c r="X701">
        <v>0</v>
      </c>
      <c r="AF701">
        <v>0</v>
      </c>
      <c r="AG701">
        <v>0</v>
      </c>
      <c r="AK701">
        <v>0</v>
      </c>
      <c r="AL701">
        <v>0</v>
      </c>
      <c r="AM701">
        <v>0</v>
      </c>
      <c r="AW701">
        <v>0</v>
      </c>
      <c r="BC701">
        <v>14.4</v>
      </c>
    </row>
    <row r="702" spans="1:55" x14ac:dyDescent="0.25">
      <c r="A702" t="str">
        <f>VLOOKUP(B702,'WQ SOE Site List'!A:B,2,FALSE)</f>
        <v>Opihi River at Raincliff</v>
      </c>
      <c r="B702" t="s">
        <v>160</v>
      </c>
      <c r="C702">
        <v>1439342</v>
      </c>
      <c r="D702">
        <v>5106780</v>
      </c>
      <c r="E702" s="1">
        <v>43468</v>
      </c>
      <c r="F702" s="2">
        <v>0.40902777777777777</v>
      </c>
      <c r="I702" t="s">
        <v>104</v>
      </c>
      <c r="J702" t="s">
        <v>67</v>
      </c>
      <c r="K702" t="s">
        <v>68</v>
      </c>
      <c r="L702" t="s">
        <v>81</v>
      </c>
      <c r="M702" t="s">
        <v>74</v>
      </c>
      <c r="N702" t="s">
        <v>90</v>
      </c>
      <c r="O702" t="s">
        <v>92</v>
      </c>
      <c r="U702">
        <v>3</v>
      </c>
      <c r="X702">
        <v>0</v>
      </c>
      <c r="AF702">
        <v>0</v>
      </c>
      <c r="AG702">
        <v>0</v>
      </c>
      <c r="AK702">
        <v>10</v>
      </c>
      <c r="AL702">
        <v>15</v>
      </c>
      <c r="AM702">
        <v>95</v>
      </c>
      <c r="AW702">
        <v>15</v>
      </c>
      <c r="BC702">
        <v>18.399999999999999</v>
      </c>
    </row>
    <row r="703" spans="1:55" x14ac:dyDescent="0.25">
      <c r="A703" t="str">
        <f>VLOOKUP(B703,'WQ SOE Site List'!A:B,2,FALSE)</f>
        <v>Opihi River at Raincliff</v>
      </c>
      <c r="B703" t="s">
        <v>160</v>
      </c>
      <c r="C703">
        <v>1439342</v>
      </c>
      <c r="D703">
        <v>5106780</v>
      </c>
      <c r="E703" s="1">
        <v>43474</v>
      </c>
      <c r="F703" s="2">
        <v>0.39374999999999999</v>
      </c>
      <c r="I703" t="s">
        <v>104</v>
      </c>
      <c r="J703" t="s">
        <v>67</v>
      </c>
      <c r="K703" t="s">
        <v>68</v>
      </c>
      <c r="L703" t="s">
        <v>81</v>
      </c>
      <c r="M703" t="s">
        <v>74</v>
      </c>
      <c r="N703" t="s">
        <v>90</v>
      </c>
      <c r="O703" t="s">
        <v>92</v>
      </c>
      <c r="U703">
        <v>5</v>
      </c>
      <c r="X703">
        <v>0</v>
      </c>
      <c r="AF703">
        <v>0</v>
      </c>
      <c r="AG703">
        <v>0</v>
      </c>
      <c r="AK703">
        <v>0</v>
      </c>
      <c r="AL703">
        <v>0</v>
      </c>
      <c r="AW703">
        <v>0</v>
      </c>
      <c r="BC703">
        <v>17.399999999999999</v>
      </c>
    </row>
    <row r="704" spans="1:55" x14ac:dyDescent="0.25">
      <c r="A704" t="str">
        <f>VLOOKUP(B704,'WQ SOE Site List'!A:B,2,FALSE)</f>
        <v>Opihi River at Raincliff</v>
      </c>
      <c r="B704" t="s">
        <v>160</v>
      </c>
      <c r="C704">
        <v>1439342</v>
      </c>
      <c r="D704">
        <v>5106780</v>
      </c>
      <c r="E704" s="1">
        <v>43481</v>
      </c>
      <c r="F704" s="2">
        <v>0.43194444444444446</v>
      </c>
      <c r="I704" t="s">
        <v>104</v>
      </c>
      <c r="J704" t="s">
        <v>67</v>
      </c>
      <c r="K704" t="s">
        <v>68</v>
      </c>
      <c r="L704" t="s">
        <v>81</v>
      </c>
      <c r="M704" t="s">
        <v>74</v>
      </c>
      <c r="N704" t="s">
        <v>90</v>
      </c>
      <c r="O704" t="s">
        <v>92</v>
      </c>
      <c r="U704">
        <v>10</v>
      </c>
      <c r="X704">
        <v>0</v>
      </c>
      <c r="AF704">
        <v>0</v>
      </c>
      <c r="AG704">
        <v>0</v>
      </c>
      <c r="AK704">
        <v>0</v>
      </c>
      <c r="AL704">
        <v>0</v>
      </c>
      <c r="AM704">
        <v>75</v>
      </c>
      <c r="AW704">
        <v>0</v>
      </c>
      <c r="BC704">
        <v>17.7</v>
      </c>
    </row>
    <row r="705" spans="1:55" x14ac:dyDescent="0.25">
      <c r="A705" t="str">
        <f>VLOOKUP(B705,'WQ SOE Site List'!A:B,2,FALSE)</f>
        <v>Opihi River at Raincliff</v>
      </c>
      <c r="B705" t="s">
        <v>160</v>
      </c>
      <c r="C705">
        <v>1439342</v>
      </c>
      <c r="D705">
        <v>5106780</v>
      </c>
      <c r="E705" s="1">
        <v>43488</v>
      </c>
      <c r="F705" s="2">
        <v>0.43263888888888885</v>
      </c>
      <c r="I705" t="s">
        <v>104</v>
      </c>
      <c r="J705" t="s">
        <v>67</v>
      </c>
      <c r="K705" t="s">
        <v>68</v>
      </c>
      <c r="L705" t="s">
        <v>81</v>
      </c>
      <c r="M705" t="s">
        <v>74</v>
      </c>
      <c r="N705" t="s">
        <v>90</v>
      </c>
      <c r="O705" t="s">
        <v>92</v>
      </c>
      <c r="U705">
        <v>5</v>
      </c>
      <c r="X705">
        <v>0</v>
      </c>
      <c r="AF705">
        <v>1</v>
      </c>
      <c r="AG705">
        <v>0</v>
      </c>
      <c r="AK705">
        <v>5</v>
      </c>
      <c r="AL705">
        <v>15</v>
      </c>
      <c r="AM705">
        <v>95</v>
      </c>
      <c r="AW705">
        <v>1</v>
      </c>
      <c r="BC705">
        <v>17.8</v>
      </c>
    </row>
    <row r="706" spans="1:55" x14ac:dyDescent="0.25">
      <c r="A706" t="str">
        <f>VLOOKUP(B706,'WQ SOE Site List'!A:B,2,FALSE)</f>
        <v>Opihi River at Raincliff</v>
      </c>
      <c r="B706" t="s">
        <v>160</v>
      </c>
      <c r="C706">
        <v>1439342</v>
      </c>
      <c r="D706">
        <v>5106780</v>
      </c>
      <c r="E706" s="1">
        <v>43496</v>
      </c>
      <c r="F706" s="2">
        <v>0.46111111111111108</v>
      </c>
      <c r="I706" t="s">
        <v>104</v>
      </c>
      <c r="J706" t="s">
        <v>67</v>
      </c>
      <c r="K706" t="s">
        <v>68</v>
      </c>
      <c r="L706" t="s">
        <v>81</v>
      </c>
      <c r="M706" t="s">
        <v>74</v>
      </c>
      <c r="N706" t="s">
        <v>90</v>
      </c>
      <c r="U706">
        <v>3</v>
      </c>
      <c r="X706">
        <v>0</v>
      </c>
      <c r="AF706">
        <v>0</v>
      </c>
      <c r="AG706">
        <v>0</v>
      </c>
      <c r="AK706">
        <v>0</v>
      </c>
      <c r="AL706">
        <v>0</v>
      </c>
      <c r="AW706">
        <v>0</v>
      </c>
      <c r="BC706">
        <v>24</v>
      </c>
    </row>
    <row r="707" spans="1:55" x14ac:dyDescent="0.25">
      <c r="A707" t="str">
        <f>VLOOKUP(B707,'WQ SOE Site List'!A:B,2,FALSE)</f>
        <v>Opihi River at Raincliff</v>
      </c>
      <c r="B707" t="s">
        <v>160</v>
      </c>
      <c r="C707">
        <v>1439342</v>
      </c>
      <c r="D707">
        <v>5106780</v>
      </c>
      <c r="E707" s="1">
        <v>43504</v>
      </c>
      <c r="F707" s="2">
        <v>0.40625</v>
      </c>
      <c r="I707" t="s">
        <v>104</v>
      </c>
      <c r="J707" t="s">
        <v>67</v>
      </c>
      <c r="K707" t="s">
        <v>68</v>
      </c>
      <c r="L707" t="s">
        <v>81</v>
      </c>
      <c r="M707" t="s">
        <v>74</v>
      </c>
      <c r="N707" t="s">
        <v>90</v>
      </c>
      <c r="U707">
        <v>5</v>
      </c>
      <c r="X707">
        <v>0</v>
      </c>
      <c r="AF707">
        <v>0</v>
      </c>
      <c r="AG707">
        <v>0</v>
      </c>
      <c r="AK707">
        <v>0</v>
      </c>
      <c r="AL707">
        <v>0</v>
      </c>
      <c r="AW707">
        <v>0</v>
      </c>
      <c r="BC707">
        <v>17.2</v>
      </c>
    </row>
    <row r="708" spans="1:55" x14ac:dyDescent="0.25">
      <c r="A708" t="str">
        <f>VLOOKUP(B708,'WQ SOE Site List'!A:B,2,FALSE)</f>
        <v>Opihi River at Raincliff</v>
      </c>
      <c r="B708" t="s">
        <v>160</v>
      </c>
      <c r="C708">
        <v>1439342</v>
      </c>
      <c r="D708">
        <v>5106780</v>
      </c>
      <c r="E708" s="1">
        <v>43509</v>
      </c>
      <c r="F708" s="2">
        <v>0.41180555555555554</v>
      </c>
      <c r="I708" t="s">
        <v>104</v>
      </c>
      <c r="J708" t="s">
        <v>67</v>
      </c>
      <c r="K708" t="s">
        <v>68</v>
      </c>
      <c r="L708" t="s">
        <v>81</v>
      </c>
      <c r="M708" t="s">
        <v>74</v>
      </c>
      <c r="N708" t="s">
        <v>90</v>
      </c>
      <c r="U708">
        <v>10</v>
      </c>
      <c r="X708">
        <v>0</v>
      </c>
      <c r="AF708">
        <v>0</v>
      </c>
      <c r="AG708">
        <v>0</v>
      </c>
      <c r="AK708">
        <v>0</v>
      </c>
      <c r="AL708">
        <v>0</v>
      </c>
      <c r="AW708">
        <v>0</v>
      </c>
      <c r="BC708">
        <v>19.399999999999999</v>
      </c>
    </row>
    <row r="709" spans="1:55" x14ac:dyDescent="0.25">
      <c r="A709" t="str">
        <f>VLOOKUP(B709,'WQ SOE Site List'!A:B,2,FALSE)</f>
        <v>Opihi River at Raincliff</v>
      </c>
      <c r="B709" t="s">
        <v>160</v>
      </c>
      <c r="C709">
        <v>1439342</v>
      </c>
      <c r="D709">
        <v>5106780</v>
      </c>
      <c r="E709" s="1">
        <v>43518</v>
      </c>
      <c r="F709" s="2">
        <v>0.5</v>
      </c>
      <c r="I709" t="s">
        <v>104</v>
      </c>
      <c r="J709" t="s">
        <v>67</v>
      </c>
      <c r="K709" t="s">
        <v>73</v>
      </c>
      <c r="L709" t="s">
        <v>81</v>
      </c>
      <c r="M709" t="s">
        <v>74</v>
      </c>
      <c r="U709">
        <v>5</v>
      </c>
    </row>
    <row r="710" spans="1:55" x14ac:dyDescent="0.25">
      <c r="A710" t="str">
        <f>VLOOKUP(B710,'WQ SOE Site List'!A:B,2,FALSE)</f>
        <v>Opihi River at Raincliff</v>
      </c>
      <c r="B710" t="s">
        <v>160</v>
      </c>
      <c r="C710">
        <v>1439342</v>
      </c>
      <c r="D710">
        <v>5106780</v>
      </c>
      <c r="E710" s="1">
        <v>43523</v>
      </c>
      <c r="F710" s="2">
        <v>0.40972222222222227</v>
      </c>
      <c r="I710" t="s">
        <v>104</v>
      </c>
      <c r="J710" t="s">
        <v>67</v>
      </c>
      <c r="K710" t="s">
        <v>68</v>
      </c>
      <c r="L710" t="s">
        <v>81</v>
      </c>
      <c r="M710" t="s">
        <v>74</v>
      </c>
      <c r="N710" t="s">
        <v>90</v>
      </c>
      <c r="O710" t="s">
        <v>92</v>
      </c>
      <c r="U710">
        <v>2</v>
      </c>
      <c r="X710">
        <v>0</v>
      </c>
      <c r="AF710">
        <v>0</v>
      </c>
      <c r="AG710">
        <v>0</v>
      </c>
      <c r="AK710">
        <v>3</v>
      </c>
      <c r="AL710">
        <v>50</v>
      </c>
      <c r="AM710">
        <v>85</v>
      </c>
      <c r="AW710">
        <v>20</v>
      </c>
      <c r="BC710">
        <v>17.3</v>
      </c>
    </row>
    <row r="711" spans="1:55" x14ac:dyDescent="0.25">
      <c r="A711" t="str">
        <f>VLOOKUP(B711,'WQ SOE Site List'!A:B,2,FALSE)</f>
        <v>Lake Opuha above dam</v>
      </c>
      <c r="B711" t="s">
        <v>161</v>
      </c>
      <c r="C711">
        <v>1430600</v>
      </c>
      <c r="D711">
        <v>5126365</v>
      </c>
      <c r="E711" s="1">
        <v>42765</v>
      </c>
      <c r="F711" s="2">
        <v>0.3611111111111111</v>
      </c>
      <c r="G711" t="s">
        <v>60</v>
      </c>
      <c r="I711" t="s">
        <v>162</v>
      </c>
      <c r="J711" t="s">
        <v>62</v>
      </c>
      <c r="K711" t="s">
        <v>76</v>
      </c>
      <c r="N711" t="s">
        <v>93</v>
      </c>
      <c r="O711" t="s">
        <v>88</v>
      </c>
      <c r="R711">
        <v>8.1</v>
      </c>
      <c r="AY711">
        <v>0.6</v>
      </c>
      <c r="AZ711">
        <v>0.01</v>
      </c>
      <c r="BB711">
        <v>2.6</v>
      </c>
      <c r="BC711">
        <v>17.600000000000001</v>
      </c>
    </row>
    <row r="712" spans="1:55" x14ac:dyDescent="0.25">
      <c r="A712" t="str">
        <f>VLOOKUP(B712,'WQ SOE Site List'!A:B,2,FALSE)</f>
        <v>Lake Opuha above dam</v>
      </c>
      <c r="B712" t="s">
        <v>161</v>
      </c>
      <c r="C712">
        <v>1430600</v>
      </c>
      <c r="D712">
        <v>5126365</v>
      </c>
      <c r="E712" s="1">
        <v>42781</v>
      </c>
      <c r="F712" s="2">
        <v>0.54861111111111105</v>
      </c>
      <c r="G712" t="s">
        <v>60</v>
      </c>
      <c r="I712" t="s">
        <v>162</v>
      </c>
      <c r="J712" t="s">
        <v>62</v>
      </c>
      <c r="K712" t="s">
        <v>76</v>
      </c>
      <c r="N712" t="s">
        <v>93</v>
      </c>
      <c r="O712" t="s">
        <v>92</v>
      </c>
      <c r="R712">
        <v>4.2</v>
      </c>
      <c r="AY712">
        <v>0.38</v>
      </c>
      <c r="AZ712">
        <v>0.01</v>
      </c>
      <c r="BB712">
        <v>2.2999999999999998</v>
      </c>
      <c r="BC712">
        <v>18.899999999999999</v>
      </c>
    </row>
    <row r="713" spans="1:55" x14ac:dyDescent="0.25">
      <c r="A713" t="str">
        <f>VLOOKUP(B713,'WQ SOE Site List'!A:B,2,FALSE)</f>
        <v>Lake Opuha above dam</v>
      </c>
      <c r="B713" t="s">
        <v>161</v>
      </c>
      <c r="C713">
        <v>1430600</v>
      </c>
      <c r="D713">
        <v>5126365</v>
      </c>
      <c r="E713" s="1">
        <v>42810</v>
      </c>
      <c r="F713" s="2">
        <v>0.41805555555555557</v>
      </c>
      <c r="G713" t="s">
        <v>163</v>
      </c>
      <c r="I713" t="s">
        <v>162</v>
      </c>
      <c r="K713" t="s">
        <v>67</v>
      </c>
      <c r="N713" t="s">
        <v>70</v>
      </c>
      <c r="O713" t="s">
        <v>88</v>
      </c>
      <c r="R713">
        <v>8</v>
      </c>
      <c r="AY713">
        <v>0.24</v>
      </c>
      <c r="AZ713">
        <v>0.01</v>
      </c>
      <c r="BB713">
        <v>1.6</v>
      </c>
      <c r="BC713">
        <v>17</v>
      </c>
    </row>
    <row r="714" spans="1:55" x14ac:dyDescent="0.25">
      <c r="A714" t="str">
        <f>VLOOKUP(B714,'WQ SOE Site List'!A:B,2,FALSE)</f>
        <v>Lake Opuha above dam</v>
      </c>
      <c r="B714" t="s">
        <v>161</v>
      </c>
      <c r="C714">
        <v>1430600</v>
      </c>
      <c r="D714">
        <v>5126365</v>
      </c>
      <c r="E714" s="1">
        <v>42835</v>
      </c>
      <c r="F714" s="2">
        <v>0.63958333333333328</v>
      </c>
      <c r="G714" t="s">
        <v>60</v>
      </c>
      <c r="I714" t="s">
        <v>162</v>
      </c>
      <c r="J714" t="s">
        <v>62</v>
      </c>
      <c r="K714" t="s">
        <v>76</v>
      </c>
      <c r="N714" t="s">
        <v>64</v>
      </c>
      <c r="O714" t="s">
        <v>65</v>
      </c>
      <c r="R714">
        <v>4.9000000000000004</v>
      </c>
      <c r="AY714">
        <v>0.36</v>
      </c>
      <c r="AZ714">
        <v>1.2E-2</v>
      </c>
      <c r="BB714">
        <v>1.4</v>
      </c>
      <c r="BC714">
        <v>14.3</v>
      </c>
    </row>
    <row r="715" spans="1:55" x14ac:dyDescent="0.25">
      <c r="A715" t="str">
        <f>VLOOKUP(B715,'WQ SOE Site List'!A:B,2,FALSE)</f>
        <v>Lake Opuha above dam</v>
      </c>
      <c r="B715" t="s">
        <v>161</v>
      </c>
      <c r="C715">
        <v>1430600</v>
      </c>
      <c r="D715">
        <v>5126365</v>
      </c>
      <c r="E715" s="1">
        <v>42857</v>
      </c>
      <c r="F715" s="2">
        <v>0.4909722222222222</v>
      </c>
      <c r="G715" t="s">
        <v>60</v>
      </c>
      <c r="I715" t="s">
        <v>162</v>
      </c>
      <c r="J715" t="s">
        <v>62</v>
      </c>
      <c r="K715" t="s">
        <v>76</v>
      </c>
      <c r="N715" t="s">
        <v>93</v>
      </c>
      <c r="O715" t="s">
        <v>65</v>
      </c>
      <c r="R715">
        <v>6.7</v>
      </c>
      <c r="AY715">
        <v>0.44</v>
      </c>
      <c r="AZ715">
        <v>1.2E-2</v>
      </c>
      <c r="BB715">
        <v>1.3</v>
      </c>
      <c r="BC715">
        <v>13.1</v>
      </c>
    </row>
    <row r="716" spans="1:55" x14ac:dyDescent="0.25">
      <c r="A716" t="str">
        <f>VLOOKUP(B716,'WQ SOE Site List'!A:B,2,FALSE)</f>
        <v>Lake Opuha above dam</v>
      </c>
      <c r="B716" t="s">
        <v>161</v>
      </c>
      <c r="C716">
        <v>1430600</v>
      </c>
      <c r="D716">
        <v>5126365</v>
      </c>
      <c r="E716" s="1">
        <v>43083</v>
      </c>
      <c r="F716" s="2">
        <v>0.42708333333333331</v>
      </c>
      <c r="G716" t="s">
        <v>80</v>
      </c>
      <c r="I716" t="s">
        <v>162</v>
      </c>
      <c r="J716" t="s">
        <v>67</v>
      </c>
      <c r="K716" t="s">
        <v>73</v>
      </c>
      <c r="N716" t="s">
        <v>90</v>
      </c>
      <c r="O716" t="s">
        <v>92</v>
      </c>
      <c r="R716">
        <v>3.2</v>
      </c>
      <c r="AY716">
        <v>0.32</v>
      </c>
      <c r="AZ716">
        <v>1.2999999999999999E-2</v>
      </c>
      <c r="BB716">
        <v>1.3</v>
      </c>
      <c r="BC716">
        <v>18.100000000000001</v>
      </c>
    </row>
    <row r="717" spans="1:55" x14ac:dyDescent="0.25">
      <c r="A717" t="str">
        <f>VLOOKUP(B717,'WQ SOE Site List'!A:B,2,FALSE)</f>
        <v>Lake Opuha above dam</v>
      </c>
      <c r="B717" t="s">
        <v>161</v>
      </c>
      <c r="C717">
        <v>1430600</v>
      </c>
      <c r="D717">
        <v>5126365</v>
      </c>
      <c r="E717" s="1">
        <v>43129</v>
      </c>
      <c r="F717" s="2">
        <v>0.42708333333333331</v>
      </c>
      <c r="G717" t="s">
        <v>80</v>
      </c>
      <c r="I717" t="s">
        <v>162</v>
      </c>
      <c r="J717" t="s">
        <v>76</v>
      </c>
      <c r="K717" t="s">
        <v>76</v>
      </c>
      <c r="N717" t="s">
        <v>64</v>
      </c>
      <c r="O717" t="s">
        <v>88</v>
      </c>
      <c r="R717">
        <v>8</v>
      </c>
      <c r="AY717">
        <v>0.26</v>
      </c>
      <c r="AZ717">
        <v>2.1000000000000001E-2</v>
      </c>
      <c r="BB717">
        <v>2.1</v>
      </c>
      <c r="BC717">
        <v>24.5</v>
      </c>
    </row>
    <row r="718" spans="1:55" x14ac:dyDescent="0.25">
      <c r="A718" t="str">
        <f>VLOOKUP(B718,'WQ SOE Site List'!A:B,2,FALSE)</f>
        <v>Lake Opuha above dam</v>
      </c>
      <c r="B718" t="s">
        <v>161</v>
      </c>
      <c r="C718">
        <v>1430600</v>
      </c>
      <c r="D718">
        <v>5126365</v>
      </c>
      <c r="E718" s="1">
        <v>43154</v>
      </c>
      <c r="F718" s="2">
        <v>0.59513888888888888</v>
      </c>
      <c r="G718" t="s">
        <v>80</v>
      </c>
      <c r="I718" t="s">
        <v>162</v>
      </c>
      <c r="J718" t="s">
        <v>76</v>
      </c>
      <c r="K718" t="s">
        <v>76</v>
      </c>
      <c r="N718" t="s">
        <v>64</v>
      </c>
      <c r="O718" t="s">
        <v>88</v>
      </c>
      <c r="R718">
        <v>2.9</v>
      </c>
      <c r="AY718">
        <v>0.42</v>
      </c>
      <c r="AZ718">
        <v>1.2999999999999999E-2</v>
      </c>
      <c r="BB718">
        <v>5.2</v>
      </c>
      <c r="BC718">
        <v>18</v>
      </c>
    </row>
    <row r="719" spans="1:55" x14ac:dyDescent="0.25">
      <c r="A719" t="str">
        <f>VLOOKUP(B719,'WQ SOE Site List'!A:B,2,FALSE)</f>
        <v>Lake Opuha above dam</v>
      </c>
      <c r="B719" t="s">
        <v>161</v>
      </c>
      <c r="C719">
        <v>1430600</v>
      </c>
      <c r="D719">
        <v>5126365</v>
      </c>
      <c r="E719" s="1">
        <v>43167</v>
      </c>
      <c r="F719" s="2">
        <v>0.66666666666666663</v>
      </c>
      <c r="G719" t="s">
        <v>80</v>
      </c>
      <c r="I719" t="s">
        <v>162</v>
      </c>
      <c r="J719" t="s">
        <v>76</v>
      </c>
      <c r="K719" t="s">
        <v>76</v>
      </c>
      <c r="N719" t="s">
        <v>93</v>
      </c>
      <c r="O719" t="s">
        <v>164</v>
      </c>
      <c r="R719">
        <v>6.1</v>
      </c>
      <c r="AY719">
        <v>0.84</v>
      </c>
      <c r="AZ719" t="s">
        <v>83</v>
      </c>
      <c r="BB719">
        <v>1.4</v>
      </c>
      <c r="BC719">
        <v>17.8</v>
      </c>
    </row>
    <row r="720" spans="1:55" x14ac:dyDescent="0.25">
      <c r="A720" t="str">
        <f>VLOOKUP(B720,'WQ SOE Site List'!A:B,2,FALSE)</f>
        <v>Lake Opuha above dam</v>
      </c>
      <c r="B720" t="s">
        <v>161</v>
      </c>
      <c r="C720">
        <v>1430600</v>
      </c>
      <c r="D720">
        <v>5126365</v>
      </c>
      <c r="E720" s="1">
        <v>43203</v>
      </c>
      <c r="F720" s="2">
        <v>0.43333333333333335</v>
      </c>
      <c r="G720" t="s">
        <v>80</v>
      </c>
      <c r="I720" t="s">
        <v>162</v>
      </c>
      <c r="J720" t="s">
        <v>81</v>
      </c>
      <c r="K720" t="s">
        <v>76</v>
      </c>
      <c r="N720" t="s">
        <v>64</v>
      </c>
      <c r="O720" t="s">
        <v>100</v>
      </c>
      <c r="R720">
        <v>3.4</v>
      </c>
      <c r="AY720">
        <v>0.5</v>
      </c>
      <c r="AZ720">
        <v>5.0000000000000001E-3</v>
      </c>
      <c r="BB720">
        <v>1.1000000000000001</v>
      </c>
      <c r="BC720">
        <v>13.2</v>
      </c>
    </row>
    <row r="721" spans="1:55" x14ac:dyDescent="0.25">
      <c r="A721" t="str">
        <f>VLOOKUP(B721,'WQ SOE Site List'!A:B,2,FALSE)</f>
        <v>Lake Opuha above dam</v>
      </c>
      <c r="B721" t="s">
        <v>161</v>
      </c>
      <c r="C721">
        <v>1430600</v>
      </c>
      <c r="D721">
        <v>5126365</v>
      </c>
      <c r="E721" s="1">
        <v>43455</v>
      </c>
      <c r="F721" s="2">
        <v>0.36458333333333331</v>
      </c>
      <c r="G721" t="s">
        <v>80</v>
      </c>
      <c r="I721" t="s">
        <v>162</v>
      </c>
      <c r="J721" t="s">
        <v>67</v>
      </c>
      <c r="K721" t="s">
        <v>73</v>
      </c>
      <c r="N721" t="s">
        <v>70</v>
      </c>
      <c r="O721" t="s">
        <v>88</v>
      </c>
      <c r="R721">
        <v>0.8</v>
      </c>
      <c r="AY721">
        <v>0.46</v>
      </c>
      <c r="AZ721">
        <v>1.4999999999999999E-2</v>
      </c>
      <c r="BB721">
        <v>1.8</v>
      </c>
      <c r="BC721">
        <v>15.6</v>
      </c>
    </row>
    <row r="722" spans="1:55" x14ac:dyDescent="0.25">
      <c r="A722" t="str">
        <f>VLOOKUP(B722,'WQ SOE Site List'!A:B,2,FALSE)</f>
        <v>Lake Opuha above dam</v>
      </c>
      <c r="B722" t="s">
        <v>161</v>
      </c>
      <c r="C722">
        <v>1430600</v>
      </c>
      <c r="D722">
        <v>5126365</v>
      </c>
      <c r="E722" s="1">
        <v>43489</v>
      </c>
      <c r="F722" s="2">
        <v>0.39513888888888887</v>
      </c>
      <c r="G722" t="s">
        <v>80</v>
      </c>
      <c r="I722" t="s">
        <v>162</v>
      </c>
      <c r="J722" t="s">
        <v>62</v>
      </c>
      <c r="K722" t="s">
        <v>63</v>
      </c>
      <c r="N722" t="s">
        <v>64</v>
      </c>
      <c r="O722" t="s">
        <v>88</v>
      </c>
      <c r="R722">
        <v>11.4</v>
      </c>
      <c r="AY722">
        <v>0.54</v>
      </c>
      <c r="AZ722">
        <v>1.2E-2</v>
      </c>
      <c r="BB722">
        <v>1.7</v>
      </c>
      <c r="BC722">
        <v>17.8</v>
      </c>
    </row>
    <row r="723" spans="1:55" x14ac:dyDescent="0.25">
      <c r="A723" t="str">
        <f>VLOOKUP(B723,'WQ SOE Site List'!A:B,2,FALSE)</f>
        <v>Lake Opuha above dam</v>
      </c>
      <c r="B723" t="s">
        <v>161</v>
      </c>
      <c r="C723">
        <v>1430600</v>
      </c>
      <c r="D723">
        <v>5126365</v>
      </c>
      <c r="E723" s="1">
        <v>43509</v>
      </c>
      <c r="F723" s="2">
        <v>0.61944444444444446</v>
      </c>
      <c r="G723" t="s">
        <v>80</v>
      </c>
      <c r="I723" t="s">
        <v>162</v>
      </c>
      <c r="J723" t="s">
        <v>62</v>
      </c>
      <c r="K723" t="s">
        <v>76</v>
      </c>
      <c r="N723" t="s">
        <v>93</v>
      </c>
      <c r="O723" t="s">
        <v>88</v>
      </c>
      <c r="R723">
        <v>6.2</v>
      </c>
      <c r="AY723">
        <v>0.51</v>
      </c>
      <c r="AZ723">
        <v>0.01</v>
      </c>
      <c r="BB723">
        <v>1.4</v>
      </c>
      <c r="BC723">
        <v>20.3</v>
      </c>
    </row>
    <row r="724" spans="1:55" x14ac:dyDescent="0.25">
      <c r="A724" t="str">
        <f>VLOOKUP(B724,'WQ SOE Site List'!A:B,2,FALSE)</f>
        <v>Lake Opuha above dam</v>
      </c>
      <c r="B724" t="s">
        <v>161</v>
      </c>
      <c r="C724">
        <v>1430600</v>
      </c>
      <c r="D724">
        <v>5126365</v>
      </c>
      <c r="E724" s="1">
        <v>43543</v>
      </c>
      <c r="F724" s="2">
        <v>0.44791666666666669</v>
      </c>
      <c r="G724" t="s">
        <v>165</v>
      </c>
      <c r="I724" t="s">
        <v>162</v>
      </c>
      <c r="J724" t="s">
        <v>76</v>
      </c>
      <c r="K724" t="s">
        <v>76</v>
      </c>
      <c r="N724" t="s">
        <v>93</v>
      </c>
      <c r="O724" t="s">
        <v>88</v>
      </c>
      <c r="R724">
        <v>7</v>
      </c>
      <c r="AY724">
        <v>0.43</v>
      </c>
      <c r="AZ724">
        <v>0.01</v>
      </c>
      <c r="BB724">
        <v>1.4</v>
      </c>
      <c r="BC724">
        <v>18</v>
      </c>
    </row>
    <row r="725" spans="1:55" x14ac:dyDescent="0.25">
      <c r="A725" t="str">
        <f>VLOOKUP(B725,'WQ SOE Site List'!A:B,2,FALSE)</f>
        <v>Lake Opuha above dam</v>
      </c>
      <c r="B725" t="s">
        <v>161</v>
      </c>
      <c r="C725">
        <v>1430600</v>
      </c>
      <c r="D725">
        <v>5126365</v>
      </c>
      <c r="E725" s="1">
        <v>43572</v>
      </c>
      <c r="F725" s="2">
        <v>0.4375</v>
      </c>
      <c r="I725" t="s">
        <v>162</v>
      </c>
      <c r="J725" t="s">
        <v>76</v>
      </c>
      <c r="K725" t="s">
        <v>76</v>
      </c>
      <c r="O725" t="s">
        <v>92</v>
      </c>
      <c r="R725">
        <v>8.6</v>
      </c>
      <c r="AY725">
        <v>0.36</v>
      </c>
      <c r="AZ725">
        <v>1.2E-2</v>
      </c>
      <c r="BB725">
        <v>1</v>
      </c>
      <c r="BC725">
        <v>14.1</v>
      </c>
    </row>
    <row r="726" spans="1:55" x14ac:dyDescent="0.25">
      <c r="A726" t="str">
        <f>VLOOKUP(B726,'WQ SOE Site List'!A:B,2,FALSE)</f>
        <v>Waihi River u/s Wilson St footbridge</v>
      </c>
      <c r="B726" t="s">
        <v>166</v>
      </c>
      <c r="C726">
        <v>1459505</v>
      </c>
      <c r="D726">
        <v>5116543</v>
      </c>
      <c r="E726" s="1">
        <v>43061</v>
      </c>
      <c r="F726" s="2">
        <v>0.45624999999999999</v>
      </c>
      <c r="G726" t="s">
        <v>80</v>
      </c>
      <c r="I726" t="s">
        <v>104</v>
      </c>
      <c r="J726" t="s">
        <v>67</v>
      </c>
      <c r="K726" t="s">
        <v>69</v>
      </c>
      <c r="L726" t="s">
        <v>69</v>
      </c>
      <c r="M726" t="s">
        <v>74</v>
      </c>
      <c r="N726" t="s">
        <v>90</v>
      </c>
      <c r="O726" t="s">
        <v>92</v>
      </c>
      <c r="AC726">
        <v>40</v>
      </c>
      <c r="AF726">
        <v>2</v>
      </c>
      <c r="AM726">
        <v>75</v>
      </c>
      <c r="AW726">
        <v>2</v>
      </c>
      <c r="BC726">
        <v>16.600000000000001</v>
      </c>
    </row>
    <row r="727" spans="1:55" x14ac:dyDescent="0.25">
      <c r="A727" t="str">
        <f>VLOOKUP(B727,'WQ SOE Site List'!A:B,2,FALSE)</f>
        <v>Waihi River u/s Wilson St footbridge</v>
      </c>
      <c r="B727" t="s">
        <v>166</v>
      </c>
      <c r="C727">
        <v>1459505</v>
      </c>
      <c r="D727">
        <v>5116543</v>
      </c>
      <c r="E727" s="1">
        <v>43069</v>
      </c>
      <c r="F727" s="2">
        <v>0.4375</v>
      </c>
      <c r="G727" t="s">
        <v>80</v>
      </c>
      <c r="I727" t="s">
        <v>104</v>
      </c>
      <c r="J727" t="s">
        <v>67</v>
      </c>
      <c r="K727" t="s">
        <v>69</v>
      </c>
      <c r="M727" t="s">
        <v>74</v>
      </c>
      <c r="N727" t="s">
        <v>90</v>
      </c>
      <c r="O727" t="s">
        <v>92</v>
      </c>
      <c r="AC727">
        <v>55</v>
      </c>
      <c r="AF727">
        <v>2</v>
      </c>
      <c r="AM727">
        <v>90</v>
      </c>
      <c r="AW727">
        <v>2</v>
      </c>
      <c r="BC727">
        <v>16.600000000000001</v>
      </c>
    </row>
    <row r="728" spans="1:55" x14ac:dyDescent="0.25">
      <c r="A728" t="str">
        <f>VLOOKUP(B728,'WQ SOE Site List'!A:B,2,FALSE)</f>
        <v>Waihi River u/s Wilson St footbridge</v>
      </c>
      <c r="B728" t="s">
        <v>166</v>
      </c>
      <c r="C728">
        <v>1459505</v>
      </c>
      <c r="D728">
        <v>5116543</v>
      </c>
      <c r="E728" s="1">
        <v>43075</v>
      </c>
      <c r="F728" s="2">
        <v>0.46111111111111108</v>
      </c>
      <c r="G728" t="s">
        <v>80</v>
      </c>
      <c r="I728" t="s">
        <v>104</v>
      </c>
      <c r="J728" t="s">
        <v>67</v>
      </c>
      <c r="K728" t="s">
        <v>69</v>
      </c>
      <c r="L728" t="s">
        <v>69</v>
      </c>
      <c r="M728" t="s">
        <v>74</v>
      </c>
      <c r="N728" t="s">
        <v>90</v>
      </c>
      <c r="O728" t="s">
        <v>92</v>
      </c>
      <c r="U728">
        <v>2</v>
      </c>
      <c r="AC728">
        <v>205</v>
      </c>
      <c r="AF728">
        <v>2</v>
      </c>
      <c r="AG728">
        <v>1</v>
      </c>
      <c r="AK728">
        <v>1</v>
      </c>
      <c r="AM728">
        <v>40</v>
      </c>
      <c r="AW728">
        <v>1</v>
      </c>
      <c r="BC728">
        <v>17.399999999999999</v>
      </c>
    </row>
    <row r="729" spans="1:55" x14ac:dyDescent="0.25">
      <c r="A729" t="str">
        <f>VLOOKUP(B729,'WQ SOE Site List'!A:B,2,FALSE)</f>
        <v>Waihi River u/s Wilson St footbridge</v>
      </c>
      <c r="B729" t="s">
        <v>166</v>
      </c>
      <c r="C729">
        <v>1459505</v>
      </c>
      <c r="D729">
        <v>5116543</v>
      </c>
      <c r="E729" s="1">
        <v>43082</v>
      </c>
      <c r="F729" s="2">
        <v>0.4381944444444445</v>
      </c>
      <c r="G729" t="s">
        <v>80</v>
      </c>
      <c r="I729" t="s">
        <v>104</v>
      </c>
      <c r="J729" t="s">
        <v>86</v>
      </c>
      <c r="K729" t="s">
        <v>87</v>
      </c>
      <c r="L729" t="s">
        <v>81</v>
      </c>
      <c r="M729" t="s">
        <v>74</v>
      </c>
      <c r="N729" t="s">
        <v>90</v>
      </c>
      <c r="O729" t="s">
        <v>92</v>
      </c>
      <c r="U729">
        <v>2</v>
      </c>
      <c r="X729">
        <v>0</v>
      </c>
      <c r="AC729">
        <v>131</v>
      </c>
      <c r="AF729">
        <v>1</v>
      </c>
      <c r="AG729">
        <v>0</v>
      </c>
      <c r="AK729">
        <v>1</v>
      </c>
      <c r="AL729">
        <v>2</v>
      </c>
      <c r="AM729">
        <v>80</v>
      </c>
      <c r="AW729">
        <v>3</v>
      </c>
      <c r="BC729">
        <v>16.7</v>
      </c>
    </row>
    <row r="730" spans="1:55" x14ac:dyDescent="0.25">
      <c r="A730" t="str">
        <f>VLOOKUP(B730,'WQ SOE Site List'!A:B,2,FALSE)</f>
        <v>Waihi River u/s Wilson St footbridge</v>
      </c>
      <c r="B730" t="s">
        <v>166</v>
      </c>
      <c r="C730">
        <v>1459505</v>
      </c>
      <c r="D730">
        <v>5116543</v>
      </c>
      <c r="E730" s="1">
        <v>43089</v>
      </c>
      <c r="F730" s="2">
        <v>0.44166666666666665</v>
      </c>
      <c r="G730" t="s">
        <v>80</v>
      </c>
      <c r="I730" t="s">
        <v>104</v>
      </c>
      <c r="J730" t="s">
        <v>67</v>
      </c>
      <c r="K730" t="s">
        <v>68</v>
      </c>
      <c r="L730" t="s">
        <v>81</v>
      </c>
      <c r="M730" t="s">
        <v>74</v>
      </c>
      <c r="N730" t="s">
        <v>90</v>
      </c>
      <c r="O730" t="s">
        <v>92</v>
      </c>
      <c r="U730">
        <v>3</v>
      </c>
      <c r="X730">
        <v>0</v>
      </c>
      <c r="AC730">
        <v>57</v>
      </c>
      <c r="AF730">
        <v>2</v>
      </c>
      <c r="AG730">
        <v>0</v>
      </c>
      <c r="AK730">
        <v>2</v>
      </c>
      <c r="AL730">
        <v>5</v>
      </c>
      <c r="AM730">
        <v>95</v>
      </c>
      <c r="AW730">
        <v>1</v>
      </c>
      <c r="BC730">
        <v>18</v>
      </c>
    </row>
    <row r="731" spans="1:55" x14ac:dyDescent="0.25">
      <c r="A731" t="str">
        <f>VLOOKUP(B731,'WQ SOE Site List'!A:B,2,FALSE)</f>
        <v>Waihi River u/s Wilson St footbridge</v>
      </c>
      <c r="B731" t="s">
        <v>166</v>
      </c>
      <c r="C731">
        <v>1459505</v>
      </c>
      <c r="D731">
        <v>5116543</v>
      </c>
      <c r="E731" s="1">
        <v>43104</v>
      </c>
      <c r="F731" s="2">
        <v>0.53749999999999998</v>
      </c>
      <c r="G731" t="s">
        <v>80</v>
      </c>
      <c r="I731" t="s">
        <v>104</v>
      </c>
      <c r="J731" t="s">
        <v>67</v>
      </c>
      <c r="K731" t="s">
        <v>68</v>
      </c>
      <c r="L731" t="s">
        <v>69</v>
      </c>
      <c r="M731" t="s">
        <v>74</v>
      </c>
      <c r="N731" t="s">
        <v>90</v>
      </c>
      <c r="O731" t="s">
        <v>92</v>
      </c>
      <c r="T731">
        <v>21.5</v>
      </c>
      <c r="U731">
        <v>15</v>
      </c>
      <c r="AC731">
        <v>40</v>
      </c>
      <c r="AF731">
        <v>3</v>
      </c>
      <c r="AG731">
        <v>0</v>
      </c>
      <c r="AK731">
        <v>2</v>
      </c>
      <c r="AL731">
        <v>15</v>
      </c>
      <c r="AM731">
        <v>95</v>
      </c>
      <c r="AW731">
        <v>2</v>
      </c>
      <c r="BC731">
        <v>20.399999999999999</v>
      </c>
    </row>
    <row r="732" spans="1:55" x14ac:dyDescent="0.25">
      <c r="A732" t="str">
        <f>VLOOKUP(B732,'WQ SOE Site List'!A:B,2,FALSE)</f>
        <v>Waihi River u/s Wilson St footbridge</v>
      </c>
      <c r="B732" t="s">
        <v>166</v>
      </c>
      <c r="C732">
        <v>1459505</v>
      </c>
      <c r="D732">
        <v>5116543</v>
      </c>
      <c r="E732" s="1">
        <v>43110</v>
      </c>
      <c r="F732" s="2">
        <v>0.44791666666666669</v>
      </c>
      <c r="G732" t="s">
        <v>80</v>
      </c>
      <c r="I732" t="s">
        <v>104</v>
      </c>
      <c r="J732" t="s">
        <v>86</v>
      </c>
      <c r="K732" t="s">
        <v>87</v>
      </c>
      <c r="L732" t="s">
        <v>81</v>
      </c>
      <c r="M732" t="s">
        <v>74</v>
      </c>
      <c r="N732" t="s">
        <v>90</v>
      </c>
      <c r="O732" t="s">
        <v>92</v>
      </c>
      <c r="U732">
        <v>15</v>
      </c>
      <c r="X732">
        <v>0</v>
      </c>
      <c r="AC732">
        <v>921</v>
      </c>
      <c r="AF732">
        <v>2</v>
      </c>
      <c r="AG732">
        <v>0</v>
      </c>
      <c r="AK732">
        <v>1</v>
      </c>
      <c r="AL732">
        <v>20</v>
      </c>
      <c r="AM732">
        <v>95</v>
      </c>
      <c r="AW732">
        <v>3</v>
      </c>
      <c r="BC732">
        <v>15.7</v>
      </c>
    </row>
    <row r="733" spans="1:55" x14ac:dyDescent="0.25">
      <c r="A733" t="str">
        <f>VLOOKUP(B733,'WQ SOE Site List'!A:B,2,FALSE)</f>
        <v>Waihi River u/s Wilson St footbridge</v>
      </c>
      <c r="B733" t="s">
        <v>166</v>
      </c>
      <c r="C733">
        <v>1459505</v>
      </c>
      <c r="D733">
        <v>5116543</v>
      </c>
      <c r="E733" s="1">
        <v>43112</v>
      </c>
      <c r="F733" s="2">
        <v>0.58263888888888882</v>
      </c>
      <c r="G733" t="s">
        <v>80</v>
      </c>
      <c r="I733" t="s">
        <v>104</v>
      </c>
      <c r="J733" t="s">
        <v>67</v>
      </c>
      <c r="K733" t="s">
        <v>118</v>
      </c>
      <c r="L733" t="s">
        <v>81</v>
      </c>
      <c r="M733" t="s">
        <v>78</v>
      </c>
      <c r="U733">
        <v>0</v>
      </c>
      <c r="X733">
        <v>0</v>
      </c>
      <c r="AC733" t="s">
        <v>66</v>
      </c>
      <c r="AF733">
        <v>0</v>
      </c>
      <c r="AG733">
        <v>0</v>
      </c>
      <c r="AK733">
        <v>0</v>
      </c>
      <c r="AL733">
        <v>0</v>
      </c>
      <c r="AW733">
        <v>0</v>
      </c>
    </row>
    <row r="734" spans="1:55" x14ac:dyDescent="0.25">
      <c r="A734" t="str">
        <f>VLOOKUP(B734,'WQ SOE Site List'!A:B,2,FALSE)</f>
        <v>Waihi River u/s Wilson St footbridge</v>
      </c>
      <c r="B734" t="s">
        <v>166</v>
      </c>
      <c r="C734">
        <v>1459505</v>
      </c>
      <c r="D734">
        <v>5116543</v>
      </c>
      <c r="E734" s="1">
        <v>43116</v>
      </c>
      <c r="F734" s="2">
        <v>0.60416666666666663</v>
      </c>
      <c r="G734" t="s">
        <v>80</v>
      </c>
      <c r="I734" t="s">
        <v>104</v>
      </c>
      <c r="AC734">
        <v>185</v>
      </c>
    </row>
    <row r="735" spans="1:55" x14ac:dyDescent="0.25">
      <c r="A735" t="str">
        <f>VLOOKUP(B735,'WQ SOE Site List'!A:B,2,FALSE)</f>
        <v>Waihi River u/s Wilson St footbridge</v>
      </c>
      <c r="B735" t="s">
        <v>166</v>
      </c>
      <c r="C735">
        <v>1459505</v>
      </c>
      <c r="D735">
        <v>5116543</v>
      </c>
      <c r="E735" s="1">
        <v>43117</v>
      </c>
      <c r="F735" s="2">
        <v>0.41666666666666669</v>
      </c>
      <c r="G735" t="s">
        <v>80</v>
      </c>
      <c r="I735" t="s">
        <v>104</v>
      </c>
      <c r="J735" t="s">
        <v>67</v>
      </c>
      <c r="K735" t="s">
        <v>68</v>
      </c>
      <c r="L735" t="s">
        <v>69</v>
      </c>
      <c r="M735" t="s">
        <v>74</v>
      </c>
      <c r="N735" t="s">
        <v>90</v>
      </c>
      <c r="O735" t="s">
        <v>92</v>
      </c>
      <c r="T735">
        <v>11</v>
      </c>
      <c r="U735">
        <v>5</v>
      </c>
      <c r="X735">
        <v>0</v>
      </c>
      <c r="AC735">
        <v>129</v>
      </c>
      <c r="AF735">
        <v>1</v>
      </c>
      <c r="AG735">
        <v>0</v>
      </c>
      <c r="AK735">
        <v>0</v>
      </c>
      <c r="AL735">
        <v>5</v>
      </c>
      <c r="AM735">
        <v>20</v>
      </c>
      <c r="AW735">
        <v>2</v>
      </c>
      <c r="BC735">
        <v>17</v>
      </c>
    </row>
    <row r="736" spans="1:55" x14ac:dyDescent="0.25">
      <c r="A736" t="str">
        <f>VLOOKUP(B736,'WQ SOE Site List'!A:B,2,FALSE)</f>
        <v>Waihi River u/s Wilson St footbridge</v>
      </c>
      <c r="B736" t="s">
        <v>166</v>
      </c>
      <c r="C736">
        <v>1459505</v>
      </c>
      <c r="D736">
        <v>5116543</v>
      </c>
      <c r="E736" s="1">
        <v>43123</v>
      </c>
      <c r="F736" s="2">
        <v>0.4861111111111111</v>
      </c>
      <c r="G736" t="s">
        <v>80</v>
      </c>
      <c r="I736" t="s">
        <v>104</v>
      </c>
      <c r="J736" t="s">
        <v>67</v>
      </c>
      <c r="K736" t="s">
        <v>68</v>
      </c>
      <c r="L736" t="s">
        <v>81</v>
      </c>
      <c r="M736" t="s">
        <v>74</v>
      </c>
      <c r="N736" t="s">
        <v>90</v>
      </c>
      <c r="O736" t="s">
        <v>92</v>
      </c>
      <c r="U736">
        <v>2</v>
      </c>
      <c r="X736">
        <v>0</v>
      </c>
      <c r="AC736">
        <v>166</v>
      </c>
      <c r="AF736">
        <v>2</v>
      </c>
      <c r="AG736">
        <v>0</v>
      </c>
      <c r="AK736">
        <v>0</v>
      </c>
      <c r="AL736">
        <v>3</v>
      </c>
      <c r="AM736">
        <v>95</v>
      </c>
      <c r="AW736">
        <v>1</v>
      </c>
      <c r="BC736">
        <v>20.100000000000001</v>
      </c>
    </row>
    <row r="737" spans="1:55" x14ac:dyDescent="0.25">
      <c r="A737" t="str">
        <f>VLOOKUP(B737,'WQ SOE Site List'!A:B,2,FALSE)</f>
        <v>Waihi River u/s Wilson St footbridge</v>
      </c>
      <c r="B737" t="s">
        <v>166</v>
      </c>
      <c r="C737">
        <v>1459505</v>
      </c>
      <c r="D737">
        <v>5116543</v>
      </c>
      <c r="E737" s="1">
        <v>43131</v>
      </c>
      <c r="F737" s="2">
        <v>0.46527777777777773</v>
      </c>
      <c r="G737" t="s">
        <v>80</v>
      </c>
      <c r="I737" t="s">
        <v>104</v>
      </c>
      <c r="J737" t="s">
        <v>67</v>
      </c>
      <c r="K737" t="s">
        <v>68</v>
      </c>
      <c r="L737" t="s">
        <v>69</v>
      </c>
      <c r="M737" t="s">
        <v>74</v>
      </c>
      <c r="N737" t="s">
        <v>90</v>
      </c>
      <c r="O737" t="s">
        <v>92</v>
      </c>
      <c r="T737">
        <v>16.25</v>
      </c>
      <c r="U737">
        <v>10</v>
      </c>
      <c r="AC737">
        <v>96</v>
      </c>
      <c r="AF737">
        <v>1</v>
      </c>
      <c r="AG737">
        <v>0</v>
      </c>
      <c r="AK737">
        <v>3</v>
      </c>
      <c r="AL737">
        <v>15</v>
      </c>
      <c r="AM737">
        <v>100</v>
      </c>
      <c r="AW737">
        <v>1</v>
      </c>
      <c r="BC737">
        <v>20.8</v>
      </c>
    </row>
    <row r="738" spans="1:55" x14ac:dyDescent="0.25">
      <c r="A738" t="str">
        <f>VLOOKUP(B738,'WQ SOE Site List'!A:B,2,FALSE)</f>
        <v>Waihi River u/s Wilson St footbridge</v>
      </c>
      <c r="B738" t="s">
        <v>166</v>
      </c>
      <c r="C738">
        <v>1459505</v>
      </c>
      <c r="D738">
        <v>5116543</v>
      </c>
      <c r="E738" s="1">
        <v>43139</v>
      </c>
      <c r="F738" s="2">
        <v>0.46527777777777773</v>
      </c>
      <c r="G738" t="s">
        <v>110</v>
      </c>
      <c r="I738" t="s">
        <v>104</v>
      </c>
      <c r="J738" t="s">
        <v>67</v>
      </c>
      <c r="K738" t="s">
        <v>68</v>
      </c>
      <c r="L738" t="s">
        <v>69</v>
      </c>
      <c r="M738" t="s">
        <v>74</v>
      </c>
      <c r="N738" t="s">
        <v>90</v>
      </c>
      <c r="O738" t="s">
        <v>92</v>
      </c>
      <c r="U738">
        <v>5</v>
      </c>
      <c r="X738">
        <v>0</v>
      </c>
      <c r="AC738">
        <v>46</v>
      </c>
      <c r="AF738">
        <v>2</v>
      </c>
      <c r="AG738">
        <v>0</v>
      </c>
      <c r="AK738">
        <v>0</v>
      </c>
      <c r="AL738">
        <v>10</v>
      </c>
      <c r="AM738">
        <v>100</v>
      </c>
      <c r="AW738">
        <v>1</v>
      </c>
      <c r="BC738">
        <v>18</v>
      </c>
    </row>
    <row r="739" spans="1:55" x14ac:dyDescent="0.25">
      <c r="A739" t="str">
        <f>VLOOKUP(B739,'WQ SOE Site List'!A:B,2,FALSE)</f>
        <v>Waihi River u/s Wilson St footbridge</v>
      </c>
      <c r="B739" t="s">
        <v>166</v>
      </c>
      <c r="C739">
        <v>1459505</v>
      </c>
      <c r="D739">
        <v>5116543</v>
      </c>
      <c r="E739" s="1">
        <v>43145</v>
      </c>
      <c r="F739" s="2">
        <v>0.45624999999999999</v>
      </c>
      <c r="G739" t="s">
        <v>80</v>
      </c>
      <c r="I739" t="s">
        <v>104</v>
      </c>
      <c r="J739" t="s">
        <v>67</v>
      </c>
      <c r="K739" t="s">
        <v>73</v>
      </c>
      <c r="L739" t="s">
        <v>81</v>
      </c>
      <c r="M739" t="s">
        <v>74</v>
      </c>
      <c r="N739" t="s">
        <v>90</v>
      </c>
      <c r="O739" t="s">
        <v>92</v>
      </c>
      <c r="U739">
        <v>5</v>
      </c>
      <c r="X739">
        <v>0</v>
      </c>
      <c r="AC739">
        <v>62</v>
      </c>
      <c r="AF739">
        <v>2</v>
      </c>
      <c r="AG739">
        <v>0</v>
      </c>
      <c r="AK739">
        <v>0</v>
      </c>
      <c r="AL739">
        <v>5</v>
      </c>
      <c r="AM739">
        <v>100</v>
      </c>
      <c r="AW739">
        <v>1</v>
      </c>
      <c r="BC739">
        <v>16.600000000000001</v>
      </c>
    </row>
    <row r="740" spans="1:55" x14ac:dyDescent="0.25">
      <c r="A740" t="str">
        <f>VLOOKUP(B740,'WQ SOE Site List'!A:B,2,FALSE)</f>
        <v>Waihi River u/s Wilson St footbridge</v>
      </c>
      <c r="B740" t="s">
        <v>166</v>
      </c>
      <c r="C740">
        <v>1459505</v>
      </c>
      <c r="D740">
        <v>5116543</v>
      </c>
      <c r="E740" s="1">
        <v>43150</v>
      </c>
      <c r="F740" s="2">
        <v>0.48680555555555555</v>
      </c>
      <c r="G740" t="s">
        <v>80</v>
      </c>
      <c r="I740" t="s">
        <v>104</v>
      </c>
      <c r="J740" t="s">
        <v>67</v>
      </c>
      <c r="K740" t="s">
        <v>69</v>
      </c>
      <c r="L740" t="s">
        <v>69</v>
      </c>
      <c r="M740" t="s">
        <v>74</v>
      </c>
      <c r="N740" t="s">
        <v>90</v>
      </c>
      <c r="O740" t="s">
        <v>92</v>
      </c>
      <c r="U740">
        <v>5</v>
      </c>
      <c r="AC740">
        <v>88</v>
      </c>
      <c r="AF740">
        <v>15</v>
      </c>
      <c r="AG740">
        <v>10</v>
      </c>
      <c r="AL740">
        <v>20</v>
      </c>
      <c r="AM740">
        <v>20</v>
      </c>
      <c r="BC740">
        <v>15.2</v>
      </c>
    </row>
    <row r="741" spans="1:55" x14ac:dyDescent="0.25">
      <c r="A741" t="str">
        <f>VLOOKUP(B741,'WQ SOE Site List'!A:B,2,FALSE)</f>
        <v>Waihi River u/s Wilson St footbridge</v>
      </c>
      <c r="B741" t="s">
        <v>166</v>
      </c>
      <c r="C741">
        <v>1459505</v>
      </c>
      <c r="D741">
        <v>5116543</v>
      </c>
      <c r="E741" s="1">
        <v>43167</v>
      </c>
      <c r="F741" s="2">
        <v>0.39027777777777778</v>
      </c>
      <c r="G741" t="s">
        <v>80</v>
      </c>
      <c r="I741" t="s">
        <v>104</v>
      </c>
      <c r="J741" t="s">
        <v>67</v>
      </c>
      <c r="K741" t="s">
        <v>73</v>
      </c>
      <c r="L741" t="s">
        <v>81</v>
      </c>
      <c r="M741" t="s">
        <v>74</v>
      </c>
      <c r="N741" t="s">
        <v>70</v>
      </c>
      <c r="O741" t="s">
        <v>84</v>
      </c>
      <c r="U741">
        <v>0</v>
      </c>
      <c r="X741">
        <v>0</v>
      </c>
      <c r="AC741">
        <v>411</v>
      </c>
      <c r="AF741">
        <v>0</v>
      </c>
      <c r="AG741">
        <v>0</v>
      </c>
      <c r="AK741">
        <v>0</v>
      </c>
      <c r="AL741">
        <v>0</v>
      </c>
      <c r="AM741">
        <v>1</v>
      </c>
      <c r="AW741">
        <v>2</v>
      </c>
      <c r="BC741">
        <v>13.6</v>
      </c>
    </row>
    <row r="742" spans="1:55" x14ac:dyDescent="0.25">
      <c r="A742" t="str">
        <f>VLOOKUP(B742,'WQ SOE Site List'!A:B,2,FALSE)</f>
        <v>Waihi River u/s Wilson St footbridge</v>
      </c>
      <c r="B742" t="s">
        <v>166</v>
      </c>
      <c r="C742">
        <v>1459505</v>
      </c>
      <c r="D742">
        <v>5116543</v>
      </c>
      <c r="E742" s="1">
        <v>43171</v>
      </c>
      <c r="F742" s="2">
        <v>0.45833333333333331</v>
      </c>
      <c r="G742" t="s">
        <v>80</v>
      </c>
      <c r="I742" t="s">
        <v>104</v>
      </c>
      <c r="J742" t="s">
        <v>67</v>
      </c>
      <c r="K742" t="s">
        <v>68</v>
      </c>
      <c r="L742" t="s">
        <v>81</v>
      </c>
      <c r="M742" t="s">
        <v>74</v>
      </c>
      <c r="N742" t="s">
        <v>90</v>
      </c>
      <c r="O742" t="s">
        <v>92</v>
      </c>
      <c r="U742">
        <v>0</v>
      </c>
      <c r="X742">
        <v>0</v>
      </c>
      <c r="AC742">
        <v>179</v>
      </c>
      <c r="AF742">
        <v>2</v>
      </c>
      <c r="AG742">
        <v>0</v>
      </c>
      <c r="AK742">
        <v>0</v>
      </c>
      <c r="AL742">
        <v>0</v>
      </c>
      <c r="AM742">
        <v>10</v>
      </c>
      <c r="AW742">
        <v>2</v>
      </c>
      <c r="BC742">
        <v>15.4</v>
      </c>
    </row>
    <row r="743" spans="1:55" x14ac:dyDescent="0.25">
      <c r="A743" t="str">
        <f>VLOOKUP(B743,'WQ SOE Site List'!A:B,2,FALSE)</f>
        <v>Waihi River u/s Wilson St footbridge</v>
      </c>
      <c r="B743" t="s">
        <v>166</v>
      </c>
      <c r="C743">
        <v>1459505</v>
      </c>
      <c r="D743">
        <v>5116543</v>
      </c>
      <c r="E743" s="1">
        <v>43430</v>
      </c>
      <c r="F743" s="2">
        <v>0.51250000000000007</v>
      </c>
      <c r="G743" t="s">
        <v>80</v>
      </c>
      <c r="I743" t="s">
        <v>104</v>
      </c>
      <c r="J743" t="s">
        <v>86</v>
      </c>
      <c r="K743" t="s">
        <v>87</v>
      </c>
      <c r="L743" t="s">
        <v>81</v>
      </c>
      <c r="M743" t="s">
        <v>78</v>
      </c>
      <c r="N743" t="s">
        <v>82</v>
      </c>
      <c r="O743" t="s">
        <v>84</v>
      </c>
      <c r="AC743">
        <v>1300</v>
      </c>
      <c r="BC743">
        <v>10.7</v>
      </c>
    </row>
    <row r="744" spans="1:55" x14ac:dyDescent="0.25">
      <c r="A744" t="str">
        <f>VLOOKUP(B744,'WQ SOE Site List'!A:B,2,FALSE)</f>
        <v>Waihi River u/s Wilson St footbridge</v>
      </c>
      <c r="B744" t="s">
        <v>166</v>
      </c>
      <c r="C744">
        <v>1459505</v>
      </c>
      <c r="D744">
        <v>5116543</v>
      </c>
      <c r="E744" s="1">
        <v>43433</v>
      </c>
      <c r="F744" s="2">
        <v>0.52847222222222223</v>
      </c>
      <c r="G744" t="s">
        <v>80</v>
      </c>
      <c r="I744" t="s">
        <v>104</v>
      </c>
      <c r="J744" t="s">
        <v>67</v>
      </c>
      <c r="K744" t="s">
        <v>73</v>
      </c>
      <c r="L744" t="s">
        <v>81</v>
      </c>
      <c r="M744" t="s">
        <v>78</v>
      </c>
      <c r="N744" t="s">
        <v>70</v>
      </c>
      <c r="O744" t="s">
        <v>88</v>
      </c>
      <c r="AC744">
        <v>272</v>
      </c>
      <c r="BC744">
        <v>12.7</v>
      </c>
    </row>
    <row r="745" spans="1:55" x14ac:dyDescent="0.25">
      <c r="A745" t="str">
        <f>VLOOKUP(B745,'WQ SOE Site List'!A:B,2,FALSE)</f>
        <v>Waihi River u/s Wilson St footbridge</v>
      </c>
      <c r="B745" t="s">
        <v>166</v>
      </c>
      <c r="C745">
        <v>1459505</v>
      </c>
      <c r="D745">
        <v>5116543</v>
      </c>
      <c r="E745" s="1">
        <v>43439</v>
      </c>
      <c r="F745" s="2">
        <v>0.52986111111111112</v>
      </c>
      <c r="I745" t="s">
        <v>104</v>
      </c>
      <c r="J745" t="s">
        <v>67</v>
      </c>
      <c r="K745" t="s">
        <v>73</v>
      </c>
      <c r="L745" t="s">
        <v>81</v>
      </c>
      <c r="M745" t="s">
        <v>74</v>
      </c>
      <c r="N745" t="s">
        <v>90</v>
      </c>
      <c r="O745" t="s">
        <v>92</v>
      </c>
      <c r="U745">
        <v>0</v>
      </c>
      <c r="X745">
        <v>0</v>
      </c>
      <c r="AC745">
        <v>1203</v>
      </c>
      <c r="AF745">
        <v>1</v>
      </c>
      <c r="AG745">
        <v>0</v>
      </c>
      <c r="AK745">
        <v>0</v>
      </c>
      <c r="AL745">
        <v>0</v>
      </c>
      <c r="AM745">
        <v>0</v>
      </c>
      <c r="AW745">
        <v>1</v>
      </c>
      <c r="BC745">
        <v>14.4</v>
      </c>
    </row>
    <row r="746" spans="1:55" x14ac:dyDescent="0.25">
      <c r="A746" t="str">
        <f>VLOOKUP(B746,'WQ SOE Site List'!A:B,2,FALSE)</f>
        <v>Waihi River u/s Wilson St footbridge</v>
      </c>
      <c r="B746" t="s">
        <v>166</v>
      </c>
      <c r="C746">
        <v>1459505</v>
      </c>
      <c r="D746">
        <v>5116543</v>
      </c>
      <c r="E746" s="1">
        <v>43441</v>
      </c>
      <c r="F746" s="2">
        <v>0.54166666666666663</v>
      </c>
      <c r="G746" t="s">
        <v>80</v>
      </c>
      <c r="I746" t="s">
        <v>104</v>
      </c>
      <c r="J746" t="s">
        <v>67</v>
      </c>
      <c r="K746" t="s">
        <v>68</v>
      </c>
      <c r="L746" t="s">
        <v>69</v>
      </c>
      <c r="M746" t="s">
        <v>74</v>
      </c>
      <c r="N746" t="s">
        <v>90</v>
      </c>
      <c r="O746" t="s">
        <v>111</v>
      </c>
      <c r="AC746">
        <v>291</v>
      </c>
      <c r="BC746">
        <v>18</v>
      </c>
    </row>
    <row r="747" spans="1:55" x14ac:dyDescent="0.25">
      <c r="A747" t="str">
        <f>VLOOKUP(B747,'WQ SOE Site List'!A:B,2,FALSE)</f>
        <v>Waihi River u/s Wilson St footbridge</v>
      </c>
      <c r="B747" t="s">
        <v>166</v>
      </c>
      <c r="C747">
        <v>1459505</v>
      </c>
      <c r="D747">
        <v>5116543</v>
      </c>
      <c r="E747" s="1">
        <v>43446</v>
      </c>
      <c r="F747" s="2">
        <v>0.50069444444444444</v>
      </c>
      <c r="G747" t="s">
        <v>80</v>
      </c>
      <c r="I747" t="s">
        <v>104</v>
      </c>
      <c r="J747" t="s">
        <v>67</v>
      </c>
      <c r="K747" t="s">
        <v>73</v>
      </c>
      <c r="L747" t="s">
        <v>81</v>
      </c>
      <c r="M747" t="s">
        <v>74</v>
      </c>
      <c r="N747" t="s">
        <v>90</v>
      </c>
      <c r="O747" t="s">
        <v>92</v>
      </c>
      <c r="U747">
        <v>0</v>
      </c>
      <c r="X747">
        <v>0</v>
      </c>
      <c r="AC747">
        <v>816</v>
      </c>
      <c r="AF747">
        <v>1</v>
      </c>
      <c r="AG747">
        <v>1</v>
      </c>
      <c r="AK747">
        <v>3</v>
      </c>
      <c r="AL747">
        <v>5</v>
      </c>
      <c r="AM747">
        <v>10</v>
      </c>
      <c r="AW747">
        <v>1</v>
      </c>
      <c r="BC747">
        <v>14.4</v>
      </c>
    </row>
    <row r="748" spans="1:55" x14ac:dyDescent="0.25">
      <c r="A748" t="str">
        <f>VLOOKUP(B748,'WQ SOE Site List'!A:B,2,FALSE)</f>
        <v>Waihi River u/s Wilson St footbridge</v>
      </c>
      <c r="B748" t="s">
        <v>166</v>
      </c>
      <c r="C748">
        <v>1459505</v>
      </c>
      <c r="D748">
        <v>5116543</v>
      </c>
      <c r="E748" s="1">
        <v>43448</v>
      </c>
      <c r="F748" s="2">
        <v>0.5131944444444444</v>
      </c>
      <c r="I748" t="s">
        <v>104</v>
      </c>
      <c r="J748" t="s">
        <v>67</v>
      </c>
      <c r="K748" t="s">
        <v>73</v>
      </c>
      <c r="L748" t="s">
        <v>81</v>
      </c>
      <c r="M748" t="s">
        <v>74</v>
      </c>
      <c r="U748">
        <v>0</v>
      </c>
      <c r="X748">
        <v>0</v>
      </c>
      <c r="AC748">
        <v>387</v>
      </c>
      <c r="AF748">
        <v>0</v>
      </c>
      <c r="AG748">
        <v>0</v>
      </c>
      <c r="AK748">
        <v>0</v>
      </c>
      <c r="AL748">
        <v>0</v>
      </c>
      <c r="AM748">
        <v>0</v>
      </c>
      <c r="AW748">
        <v>0</v>
      </c>
      <c r="BC748">
        <v>17</v>
      </c>
    </row>
    <row r="749" spans="1:55" x14ac:dyDescent="0.25">
      <c r="A749" t="str">
        <f>VLOOKUP(B749,'WQ SOE Site List'!A:B,2,FALSE)</f>
        <v>Waihi River u/s Wilson St footbridge</v>
      </c>
      <c r="B749" t="s">
        <v>166</v>
      </c>
      <c r="C749">
        <v>1459505</v>
      </c>
      <c r="D749">
        <v>5116543</v>
      </c>
      <c r="E749" s="1">
        <v>43451</v>
      </c>
      <c r="F749" s="2">
        <v>0.14930555555555555</v>
      </c>
      <c r="G749" t="s">
        <v>80</v>
      </c>
      <c r="I749" t="s">
        <v>104</v>
      </c>
      <c r="AC749">
        <v>130</v>
      </c>
    </row>
    <row r="750" spans="1:55" x14ac:dyDescent="0.25">
      <c r="A750" t="str">
        <f>VLOOKUP(B750,'WQ SOE Site List'!A:B,2,FALSE)</f>
        <v>Waihi River u/s Wilson St footbridge</v>
      </c>
      <c r="B750" t="s">
        <v>166</v>
      </c>
      <c r="C750">
        <v>1459505</v>
      </c>
      <c r="D750">
        <v>5116543</v>
      </c>
      <c r="E750" s="1">
        <v>43453</v>
      </c>
      <c r="F750" s="2">
        <v>0.54097222222222219</v>
      </c>
      <c r="G750" t="s">
        <v>80</v>
      </c>
      <c r="I750" t="s">
        <v>104</v>
      </c>
      <c r="J750" t="s">
        <v>86</v>
      </c>
      <c r="K750" t="s">
        <v>73</v>
      </c>
      <c r="L750" t="s">
        <v>81</v>
      </c>
      <c r="M750" t="s">
        <v>78</v>
      </c>
      <c r="N750" t="s">
        <v>82</v>
      </c>
      <c r="O750" t="s">
        <v>84</v>
      </c>
      <c r="AC750" t="s">
        <v>66</v>
      </c>
      <c r="BC750">
        <v>15</v>
      </c>
    </row>
    <row r="751" spans="1:55" x14ac:dyDescent="0.25">
      <c r="A751" t="str">
        <f>VLOOKUP(B751,'WQ SOE Site List'!A:B,2,FALSE)</f>
        <v>Waihi River u/s Wilson St footbridge</v>
      </c>
      <c r="B751" t="s">
        <v>166</v>
      </c>
      <c r="C751">
        <v>1459505</v>
      </c>
      <c r="D751">
        <v>5116543</v>
      </c>
      <c r="E751" s="1">
        <v>43455</v>
      </c>
      <c r="F751" s="2">
        <v>0.5131944444444444</v>
      </c>
      <c r="I751" t="s">
        <v>104</v>
      </c>
      <c r="J751" t="s">
        <v>67</v>
      </c>
      <c r="K751" t="s">
        <v>73</v>
      </c>
      <c r="L751" t="s">
        <v>81</v>
      </c>
      <c r="M751" t="s">
        <v>74</v>
      </c>
      <c r="N751" t="s">
        <v>70</v>
      </c>
      <c r="O751" t="s">
        <v>84</v>
      </c>
      <c r="U751">
        <v>0</v>
      </c>
      <c r="X751">
        <v>0</v>
      </c>
      <c r="AC751">
        <v>1046</v>
      </c>
      <c r="AF751">
        <v>0</v>
      </c>
      <c r="AG751">
        <v>0</v>
      </c>
      <c r="AK751">
        <v>0</v>
      </c>
      <c r="AL751">
        <v>0</v>
      </c>
      <c r="AW751">
        <v>0</v>
      </c>
      <c r="BC751">
        <v>15</v>
      </c>
    </row>
    <row r="752" spans="1:55" x14ac:dyDescent="0.25">
      <c r="A752" t="str">
        <f>VLOOKUP(B752,'WQ SOE Site List'!A:B,2,FALSE)</f>
        <v>Waihi River u/s Wilson St footbridge</v>
      </c>
      <c r="B752" t="s">
        <v>166</v>
      </c>
      <c r="C752">
        <v>1459505</v>
      </c>
      <c r="D752">
        <v>5116543</v>
      </c>
      <c r="E752" s="1">
        <v>43468</v>
      </c>
      <c r="F752" s="2">
        <v>0.53819444444444442</v>
      </c>
      <c r="G752" t="s">
        <v>80</v>
      </c>
      <c r="I752" t="s">
        <v>104</v>
      </c>
      <c r="J752" t="s">
        <v>67</v>
      </c>
      <c r="K752" t="s">
        <v>68</v>
      </c>
      <c r="L752" t="s">
        <v>81</v>
      </c>
      <c r="M752" t="s">
        <v>74</v>
      </c>
      <c r="N752" t="s">
        <v>90</v>
      </c>
      <c r="O752" t="s">
        <v>92</v>
      </c>
      <c r="U752">
        <v>2</v>
      </c>
      <c r="X752">
        <v>0</v>
      </c>
      <c r="AC752">
        <v>114</v>
      </c>
      <c r="AF752">
        <v>1</v>
      </c>
      <c r="AG752">
        <v>1</v>
      </c>
      <c r="AK752">
        <v>0</v>
      </c>
      <c r="AL752">
        <v>5</v>
      </c>
      <c r="AM752">
        <v>85</v>
      </c>
      <c r="AW752">
        <v>1</v>
      </c>
      <c r="BC752">
        <v>20</v>
      </c>
    </row>
    <row r="753" spans="1:56" x14ac:dyDescent="0.25">
      <c r="A753" t="str">
        <f>VLOOKUP(B753,'WQ SOE Site List'!A:B,2,FALSE)</f>
        <v>Waihi River u/s Wilson St footbridge</v>
      </c>
      <c r="B753" t="s">
        <v>166</v>
      </c>
      <c r="C753">
        <v>1459505</v>
      </c>
      <c r="D753">
        <v>5116543</v>
      </c>
      <c r="E753" s="1">
        <v>43474</v>
      </c>
      <c r="F753" s="2">
        <v>0.51736111111111105</v>
      </c>
      <c r="G753" t="s">
        <v>113</v>
      </c>
      <c r="I753" t="s">
        <v>104</v>
      </c>
      <c r="J753" t="s">
        <v>67</v>
      </c>
      <c r="K753" t="s">
        <v>68</v>
      </c>
      <c r="L753" t="s">
        <v>81</v>
      </c>
      <c r="M753" t="s">
        <v>74</v>
      </c>
      <c r="N753" t="s">
        <v>90</v>
      </c>
      <c r="O753" t="s">
        <v>92</v>
      </c>
      <c r="U753">
        <v>2</v>
      </c>
      <c r="X753">
        <v>0</v>
      </c>
      <c r="AC753">
        <v>96</v>
      </c>
      <c r="AF753">
        <v>1</v>
      </c>
      <c r="AG753">
        <v>0</v>
      </c>
      <c r="AK753">
        <v>1</v>
      </c>
      <c r="AL753">
        <v>10</v>
      </c>
      <c r="AM753">
        <v>100</v>
      </c>
      <c r="AW753">
        <v>1</v>
      </c>
      <c r="BC753">
        <v>18.600000000000001</v>
      </c>
    </row>
    <row r="754" spans="1:56" x14ac:dyDescent="0.25">
      <c r="A754" t="str">
        <f>VLOOKUP(B754,'WQ SOE Site List'!A:B,2,FALSE)</f>
        <v>Waihi River u/s Wilson St footbridge</v>
      </c>
      <c r="B754" t="s">
        <v>166</v>
      </c>
      <c r="C754">
        <v>1459505</v>
      </c>
      <c r="D754">
        <v>5116543</v>
      </c>
      <c r="E754" s="1">
        <v>43481</v>
      </c>
      <c r="F754" s="2">
        <v>0.53472222222222221</v>
      </c>
      <c r="G754" t="s">
        <v>80</v>
      </c>
      <c r="I754" t="s">
        <v>104</v>
      </c>
      <c r="J754" t="s">
        <v>67</v>
      </c>
      <c r="K754" t="s">
        <v>68</v>
      </c>
      <c r="L754" t="s">
        <v>81</v>
      </c>
      <c r="M754" t="s">
        <v>74</v>
      </c>
      <c r="N754" t="s">
        <v>90</v>
      </c>
      <c r="O754" t="s">
        <v>92</v>
      </c>
      <c r="U754">
        <v>2</v>
      </c>
      <c r="X754">
        <v>0</v>
      </c>
      <c r="AC754">
        <v>62</v>
      </c>
      <c r="AF754">
        <v>1</v>
      </c>
      <c r="AG754">
        <v>0</v>
      </c>
      <c r="AK754">
        <v>0</v>
      </c>
      <c r="AL754">
        <v>20</v>
      </c>
      <c r="AM754">
        <v>100</v>
      </c>
      <c r="AW754">
        <v>1</v>
      </c>
      <c r="BC754">
        <v>18.7</v>
      </c>
    </row>
    <row r="755" spans="1:56" x14ac:dyDescent="0.25">
      <c r="A755" t="str">
        <f>VLOOKUP(B755,'WQ SOE Site List'!A:B,2,FALSE)</f>
        <v>Waihi River u/s Wilson St footbridge</v>
      </c>
      <c r="B755" t="s">
        <v>166</v>
      </c>
      <c r="C755">
        <v>1459505</v>
      </c>
      <c r="D755">
        <v>5116543</v>
      </c>
      <c r="E755" s="1">
        <v>43488</v>
      </c>
      <c r="F755" s="2">
        <v>0.53333333333333333</v>
      </c>
      <c r="G755" t="s">
        <v>80</v>
      </c>
      <c r="I755" t="s">
        <v>104</v>
      </c>
      <c r="J755" t="s">
        <v>67</v>
      </c>
      <c r="K755" t="s">
        <v>68</v>
      </c>
      <c r="L755" t="s">
        <v>81</v>
      </c>
      <c r="M755" t="s">
        <v>78</v>
      </c>
      <c r="N755" t="s">
        <v>70</v>
      </c>
      <c r="O755" t="s">
        <v>94</v>
      </c>
      <c r="AC755">
        <v>260</v>
      </c>
      <c r="BC755">
        <v>20.8</v>
      </c>
    </row>
    <row r="756" spans="1:56" x14ac:dyDescent="0.25">
      <c r="A756" t="str">
        <f>VLOOKUP(B756,'WQ SOE Site List'!A:B,2,FALSE)</f>
        <v>Waihi River u/s Wilson St footbridge</v>
      </c>
      <c r="B756" t="s">
        <v>166</v>
      </c>
      <c r="C756">
        <v>1459505</v>
      </c>
      <c r="D756">
        <v>5116543</v>
      </c>
      <c r="E756" s="1">
        <v>43496</v>
      </c>
      <c r="F756" s="2">
        <v>0.3659722222222222</v>
      </c>
      <c r="G756" t="s">
        <v>80</v>
      </c>
      <c r="I756" t="s">
        <v>104</v>
      </c>
      <c r="J756" t="s">
        <v>67</v>
      </c>
      <c r="K756" t="s">
        <v>68</v>
      </c>
      <c r="L756" t="s">
        <v>81</v>
      </c>
      <c r="M756" t="s">
        <v>74</v>
      </c>
      <c r="N756" t="s">
        <v>90</v>
      </c>
      <c r="O756" t="s">
        <v>92</v>
      </c>
      <c r="U756">
        <v>1</v>
      </c>
      <c r="X756">
        <v>0</v>
      </c>
      <c r="AC756">
        <v>45</v>
      </c>
      <c r="AF756">
        <v>1</v>
      </c>
      <c r="AG756">
        <v>0</v>
      </c>
      <c r="AK756">
        <v>1</v>
      </c>
      <c r="AL756">
        <v>5</v>
      </c>
      <c r="AM756">
        <v>85</v>
      </c>
      <c r="AW756">
        <v>1</v>
      </c>
      <c r="BC756">
        <v>18.899999999999999</v>
      </c>
    </row>
    <row r="757" spans="1:56" x14ac:dyDescent="0.25">
      <c r="A757" t="str">
        <f>VLOOKUP(B757,'WQ SOE Site List'!A:B,2,FALSE)</f>
        <v>Waihi River u/s Wilson St footbridge</v>
      </c>
      <c r="B757" t="s">
        <v>166</v>
      </c>
      <c r="C757">
        <v>1459505</v>
      </c>
      <c r="D757">
        <v>5116543</v>
      </c>
      <c r="E757" s="1">
        <v>43504</v>
      </c>
      <c r="F757" s="2">
        <v>0.51666666666666672</v>
      </c>
      <c r="G757" t="s">
        <v>80</v>
      </c>
      <c r="I757" t="s">
        <v>104</v>
      </c>
      <c r="J757" t="s">
        <v>67</v>
      </c>
      <c r="K757" t="s">
        <v>68</v>
      </c>
      <c r="L757" t="s">
        <v>81</v>
      </c>
      <c r="M757" t="s">
        <v>74</v>
      </c>
      <c r="N757" t="s">
        <v>90</v>
      </c>
      <c r="O757" t="s">
        <v>92</v>
      </c>
      <c r="U757">
        <v>1</v>
      </c>
      <c r="X757">
        <v>0</v>
      </c>
      <c r="AC757">
        <v>34</v>
      </c>
      <c r="AF757">
        <v>1</v>
      </c>
      <c r="AG757">
        <v>0</v>
      </c>
      <c r="AK757">
        <v>1</v>
      </c>
      <c r="AL757">
        <v>30</v>
      </c>
      <c r="AM757">
        <v>95</v>
      </c>
      <c r="AW757">
        <v>1</v>
      </c>
      <c r="BC757">
        <v>20.5</v>
      </c>
    </row>
    <row r="758" spans="1:56" x14ac:dyDescent="0.25">
      <c r="A758" t="str">
        <f>VLOOKUP(B758,'WQ SOE Site List'!A:B,2,FALSE)</f>
        <v>Waihi River u/s Wilson St footbridge</v>
      </c>
      <c r="B758" t="s">
        <v>166</v>
      </c>
      <c r="C758">
        <v>1459505</v>
      </c>
      <c r="D758">
        <v>5116543</v>
      </c>
      <c r="E758" s="1">
        <v>43509</v>
      </c>
      <c r="F758" s="2">
        <v>0.53749999999999998</v>
      </c>
      <c r="G758" t="s">
        <v>80</v>
      </c>
      <c r="I758" t="s">
        <v>104</v>
      </c>
      <c r="J758" t="s">
        <v>67</v>
      </c>
      <c r="K758" t="s">
        <v>68</v>
      </c>
      <c r="L758" t="s">
        <v>81</v>
      </c>
      <c r="M758" t="s">
        <v>74</v>
      </c>
      <c r="N758" t="s">
        <v>90</v>
      </c>
      <c r="O758" t="s">
        <v>92</v>
      </c>
      <c r="U758">
        <v>3</v>
      </c>
      <c r="X758">
        <v>0</v>
      </c>
      <c r="AC758">
        <v>39</v>
      </c>
      <c r="AF758">
        <v>1</v>
      </c>
      <c r="AG758">
        <v>0</v>
      </c>
      <c r="AK758">
        <v>1</v>
      </c>
      <c r="AL758">
        <v>15</v>
      </c>
      <c r="AM758">
        <v>95</v>
      </c>
      <c r="AW758">
        <v>1</v>
      </c>
      <c r="BC758">
        <v>23.1</v>
      </c>
    </row>
    <row r="759" spans="1:56" x14ac:dyDescent="0.25">
      <c r="A759" t="str">
        <f>VLOOKUP(B759,'WQ SOE Site List'!A:B,2,FALSE)</f>
        <v>Waihi River u/s Wilson St footbridge</v>
      </c>
      <c r="B759" t="s">
        <v>166</v>
      </c>
      <c r="C759">
        <v>1459505</v>
      </c>
      <c r="D759">
        <v>5116543</v>
      </c>
      <c r="E759" s="1">
        <v>43518</v>
      </c>
      <c r="F759" s="2">
        <v>0.59375</v>
      </c>
      <c r="G759" t="s">
        <v>80</v>
      </c>
      <c r="I759" t="s">
        <v>104</v>
      </c>
      <c r="J759" t="s">
        <v>67</v>
      </c>
      <c r="K759" t="s">
        <v>73</v>
      </c>
      <c r="L759" t="s">
        <v>81</v>
      </c>
      <c r="M759" t="s">
        <v>74</v>
      </c>
      <c r="T759">
        <v>16.75</v>
      </c>
      <c r="U759">
        <v>10</v>
      </c>
      <c r="AC759">
        <v>102</v>
      </c>
    </row>
    <row r="760" spans="1:56" x14ac:dyDescent="0.25">
      <c r="A760" t="str">
        <f>VLOOKUP(B760,'WQ SOE Site List'!A:B,2,FALSE)</f>
        <v>Waihi River u/s Wilson St footbridge</v>
      </c>
      <c r="B760" t="s">
        <v>166</v>
      </c>
      <c r="C760">
        <v>1459505</v>
      </c>
      <c r="D760">
        <v>5116543</v>
      </c>
      <c r="E760" s="1">
        <v>43523</v>
      </c>
      <c r="F760" s="2">
        <v>0.52361111111111114</v>
      </c>
      <c r="G760" t="s">
        <v>80</v>
      </c>
      <c r="I760" t="s">
        <v>104</v>
      </c>
      <c r="J760" t="s">
        <v>67</v>
      </c>
      <c r="K760" t="s">
        <v>68</v>
      </c>
      <c r="L760" t="s">
        <v>81</v>
      </c>
      <c r="M760" t="s">
        <v>74</v>
      </c>
      <c r="N760" t="s">
        <v>90</v>
      </c>
      <c r="O760" t="s">
        <v>92</v>
      </c>
      <c r="U760">
        <v>10</v>
      </c>
      <c r="X760">
        <v>0</v>
      </c>
      <c r="AC760">
        <v>109</v>
      </c>
      <c r="AF760">
        <v>0</v>
      </c>
      <c r="AG760">
        <v>0</v>
      </c>
      <c r="AK760">
        <v>2</v>
      </c>
      <c r="AL760">
        <v>25</v>
      </c>
      <c r="AM760">
        <v>60</v>
      </c>
      <c r="AW760">
        <v>10</v>
      </c>
      <c r="BC760">
        <v>18.7</v>
      </c>
    </row>
    <row r="761" spans="1:56" x14ac:dyDescent="0.25">
      <c r="A761" t="str">
        <f>VLOOKUP(B761,'WQ SOE Site List'!A:B,2,FALSE)</f>
        <v>Waihi River u/s Wilson St footbridge</v>
      </c>
      <c r="B761" t="s">
        <v>166</v>
      </c>
      <c r="C761">
        <v>1459505</v>
      </c>
      <c r="D761">
        <v>5116543</v>
      </c>
      <c r="E761" s="1">
        <v>43529</v>
      </c>
      <c r="F761" s="2">
        <v>0.3972222222222222</v>
      </c>
      <c r="G761" t="s">
        <v>80</v>
      </c>
      <c r="I761" t="s">
        <v>104</v>
      </c>
      <c r="J761" t="s">
        <v>67</v>
      </c>
      <c r="K761" t="s">
        <v>68</v>
      </c>
      <c r="L761" t="s">
        <v>81</v>
      </c>
      <c r="M761" t="s">
        <v>74</v>
      </c>
      <c r="N761" t="s">
        <v>90</v>
      </c>
      <c r="O761" t="s">
        <v>84</v>
      </c>
      <c r="U761">
        <v>5</v>
      </c>
      <c r="X761">
        <v>0</v>
      </c>
      <c r="AC761">
        <v>99</v>
      </c>
      <c r="AF761">
        <v>1</v>
      </c>
      <c r="AG761">
        <v>0</v>
      </c>
      <c r="AK761">
        <v>5</v>
      </c>
      <c r="AL761">
        <v>15</v>
      </c>
      <c r="AM761">
        <v>85</v>
      </c>
      <c r="AW761">
        <v>10</v>
      </c>
      <c r="BC761">
        <v>15.6</v>
      </c>
    </row>
    <row r="762" spans="1:56" x14ac:dyDescent="0.25">
      <c r="A762">
        <f t="shared" ref="A762:AF762" si="0">COUNTA(A3:A761)</f>
        <v>759</v>
      </c>
      <c r="B762">
        <f t="shared" si="0"/>
        <v>759</v>
      </c>
      <c r="C762">
        <f t="shared" si="0"/>
        <v>759</v>
      </c>
      <c r="D762">
        <f t="shared" si="0"/>
        <v>759</v>
      </c>
      <c r="E762">
        <f t="shared" si="0"/>
        <v>759</v>
      </c>
      <c r="F762">
        <f t="shared" si="0"/>
        <v>759</v>
      </c>
      <c r="G762">
        <f t="shared" si="0"/>
        <v>617</v>
      </c>
      <c r="H762">
        <f t="shared" si="0"/>
        <v>73</v>
      </c>
      <c r="I762">
        <f t="shared" si="0"/>
        <v>759</v>
      </c>
      <c r="J762">
        <f t="shared" si="0"/>
        <v>735</v>
      </c>
      <c r="K762">
        <f t="shared" si="0"/>
        <v>736</v>
      </c>
      <c r="L762">
        <f t="shared" si="0"/>
        <v>702</v>
      </c>
      <c r="M762">
        <f t="shared" si="0"/>
        <v>635</v>
      </c>
      <c r="N762">
        <f t="shared" si="0"/>
        <v>698</v>
      </c>
      <c r="O762">
        <f t="shared" si="0"/>
        <v>678</v>
      </c>
      <c r="P762">
        <f t="shared" si="0"/>
        <v>237</v>
      </c>
      <c r="Q762">
        <f t="shared" si="0"/>
        <v>182</v>
      </c>
      <c r="R762">
        <f t="shared" si="0"/>
        <v>21</v>
      </c>
      <c r="S762">
        <f t="shared" si="0"/>
        <v>241</v>
      </c>
      <c r="T762">
        <f t="shared" si="0"/>
        <v>36</v>
      </c>
      <c r="U762">
        <f t="shared" si="0"/>
        <v>485</v>
      </c>
      <c r="V762">
        <f t="shared" si="0"/>
        <v>159</v>
      </c>
      <c r="W762">
        <f t="shared" si="0"/>
        <v>160</v>
      </c>
      <c r="X762">
        <f t="shared" si="0"/>
        <v>439</v>
      </c>
      <c r="Y762">
        <f t="shared" si="0"/>
        <v>159</v>
      </c>
      <c r="Z762">
        <f t="shared" si="0"/>
        <v>241</v>
      </c>
      <c r="AA762">
        <f t="shared" si="0"/>
        <v>241</v>
      </c>
      <c r="AB762">
        <f t="shared" si="0"/>
        <v>237</v>
      </c>
      <c r="AC762">
        <f t="shared" si="0"/>
        <v>620</v>
      </c>
      <c r="AD762">
        <f t="shared" si="0"/>
        <v>56</v>
      </c>
      <c r="AE762">
        <f t="shared" si="0"/>
        <v>158</v>
      </c>
      <c r="AF762">
        <f t="shared" si="0"/>
        <v>457</v>
      </c>
      <c r="AG762">
        <f t="shared" ref="AG762:AW762" si="1">COUNTA(AG3:AG761)</f>
        <v>453</v>
      </c>
      <c r="AH762">
        <f t="shared" si="1"/>
        <v>159</v>
      </c>
      <c r="AI762">
        <f t="shared" si="1"/>
        <v>159</v>
      </c>
      <c r="AJ762">
        <f t="shared" si="1"/>
        <v>237</v>
      </c>
      <c r="AK762">
        <f t="shared" si="1"/>
        <v>451</v>
      </c>
      <c r="AL762">
        <f t="shared" si="1"/>
        <v>457</v>
      </c>
      <c r="AM762">
        <f t="shared" si="1"/>
        <v>394</v>
      </c>
      <c r="AN762">
        <f t="shared" si="1"/>
        <v>159</v>
      </c>
      <c r="AO762">
        <f t="shared" si="1"/>
        <v>159</v>
      </c>
      <c r="AP762">
        <f t="shared" si="1"/>
        <v>158</v>
      </c>
      <c r="AQ762">
        <f t="shared" si="1"/>
        <v>159</v>
      </c>
      <c r="AR762">
        <f t="shared" si="1"/>
        <v>159</v>
      </c>
      <c r="AS762">
        <f t="shared" si="1"/>
        <v>158</v>
      </c>
      <c r="AT762">
        <f t="shared" si="1"/>
        <v>159</v>
      </c>
      <c r="AU762">
        <f t="shared" si="1"/>
        <v>159</v>
      </c>
      <c r="AV762">
        <f t="shared" si="1"/>
        <v>159</v>
      </c>
      <c r="AW762">
        <f t="shared" si="1"/>
        <v>455</v>
      </c>
      <c r="AX762">
        <f t="shared" ref="AX762:BD762" si="2">COUNTA(AX3:AX761)</f>
        <v>158</v>
      </c>
      <c r="AY762">
        <f t="shared" si="2"/>
        <v>252</v>
      </c>
      <c r="AZ762">
        <f t="shared" si="2"/>
        <v>252</v>
      </c>
      <c r="BA762">
        <f t="shared" si="2"/>
        <v>237</v>
      </c>
      <c r="BB762">
        <f t="shared" si="2"/>
        <v>252</v>
      </c>
      <c r="BC762">
        <f t="shared" si="2"/>
        <v>717</v>
      </c>
      <c r="BD762">
        <f t="shared" si="2"/>
        <v>241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AD76-9636-47A0-A8CE-8563D3FF795E}">
  <dimension ref="A1:D8"/>
  <sheetViews>
    <sheetView workbookViewId="0">
      <selection activeCell="D17" sqref="D17"/>
    </sheetView>
  </sheetViews>
  <sheetFormatPr defaultRowHeight="15" x14ac:dyDescent="0.25"/>
  <cols>
    <col min="1" max="1" width="12.85546875" customWidth="1"/>
    <col min="2" max="2" width="49.42578125" bestFit="1" customWidth="1"/>
    <col min="3" max="4" width="16.7109375" bestFit="1" customWidth="1"/>
  </cols>
  <sheetData>
    <row r="1" spans="1:4" x14ac:dyDescent="0.25">
      <c r="A1" s="3" t="s">
        <v>580</v>
      </c>
      <c r="B1" s="3" t="s">
        <v>597</v>
      </c>
      <c r="C1" s="3" t="s">
        <v>581</v>
      </c>
      <c r="D1" s="3" t="s">
        <v>582</v>
      </c>
    </row>
    <row r="2" spans="1:4" x14ac:dyDescent="0.25">
      <c r="A2" t="s">
        <v>475</v>
      </c>
      <c r="B2" t="s">
        <v>598</v>
      </c>
      <c r="C2" t="s">
        <v>583</v>
      </c>
      <c r="D2" t="s">
        <v>584</v>
      </c>
    </row>
    <row r="3" spans="1:4" x14ac:dyDescent="0.25">
      <c r="A3" t="s">
        <v>108</v>
      </c>
      <c r="B3" t="s">
        <v>171</v>
      </c>
      <c r="C3" t="s">
        <v>585</v>
      </c>
      <c r="D3" t="s">
        <v>586</v>
      </c>
    </row>
    <row r="4" spans="1:4" x14ac:dyDescent="0.25">
      <c r="A4" t="s">
        <v>503</v>
      </c>
      <c r="B4" t="s">
        <v>599</v>
      </c>
      <c r="C4" t="s">
        <v>587</v>
      </c>
      <c r="D4" t="s">
        <v>588</v>
      </c>
    </row>
    <row r="5" spans="1:4" x14ac:dyDescent="0.25">
      <c r="A5" t="s">
        <v>308</v>
      </c>
      <c r="B5" t="s">
        <v>600</v>
      </c>
      <c r="C5" t="s">
        <v>589</v>
      </c>
      <c r="D5" t="s">
        <v>590</v>
      </c>
    </row>
    <row r="6" spans="1:4" x14ac:dyDescent="0.25">
      <c r="A6" t="s">
        <v>325</v>
      </c>
      <c r="B6" t="s">
        <v>601</v>
      </c>
      <c r="C6" t="s">
        <v>591</v>
      </c>
      <c r="D6" t="s">
        <v>592</v>
      </c>
    </row>
    <row r="7" spans="1:4" x14ac:dyDescent="0.25">
      <c r="A7" t="s">
        <v>568</v>
      </c>
      <c r="B7" t="s">
        <v>602</v>
      </c>
      <c r="C7" t="s">
        <v>593</v>
      </c>
      <c r="D7" t="s">
        <v>594</v>
      </c>
    </row>
    <row r="8" spans="1:4" x14ac:dyDescent="0.25">
      <c r="A8" t="s">
        <v>547</v>
      </c>
      <c r="B8" t="s">
        <v>603</v>
      </c>
      <c r="C8" t="s">
        <v>595</v>
      </c>
      <c r="D8" t="s">
        <v>596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C2A8E-69A6-452B-BDF5-764B309066C9}">
  <dimension ref="A1:AB169"/>
  <sheetViews>
    <sheetView workbookViewId="0">
      <pane xSplit="6" ySplit="2" topLeftCell="G3" activePane="bottomRight" state="frozen"/>
      <selection pane="topRight" activeCell="K1" sqref="K1"/>
      <selection pane="bottomLeft" activeCell="A3" sqref="A3"/>
      <selection pane="bottomRight" activeCell="C26" sqref="C26"/>
    </sheetView>
  </sheetViews>
  <sheetFormatPr defaultRowHeight="15" x14ac:dyDescent="0.25"/>
  <cols>
    <col min="2" max="2" width="26.28515625" bestFit="1" customWidth="1"/>
    <col min="5" max="5" width="12.140625" bestFit="1" customWidth="1"/>
    <col min="7" max="7" width="15.42578125" customWidth="1"/>
    <col min="8" max="8" width="14" customWidth="1"/>
    <col min="9" max="9" width="15.7109375" customWidth="1"/>
    <col min="11" max="11" width="12.7109375" customWidth="1"/>
    <col min="12" max="12" width="12.28515625" customWidth="1"/>
    <col min="13" max="13" width="14.5703125" customWidth="1"/>
    <col min="15" max="15" width="12.140625" customWidth="1"/>
    <col min="16" max="16" width="13.85546875" customWidth="1"/>
    <col min="17" max="17" width="14.7109375" customWidth="1"/>
    <col min="18" max="18" width="12.85546875" customWidth="1"/>
    <col min="19" max="19" width="16.5703125" customWidth="1"/>
    <col min="20" max="20" width="17.5703125" customWidth="1"/>
    <col min="21" max="21" width="16.42578125" customWidth="1"/>
    <col min="22" max="22" width="17.140625" customWidth="1"/>
    <col min="24" max="24" width="11.7109375" customWidth="1"/>
    <col min="25" max="25" width="12.28515625" customWidth="1"/>
    <col min="27" max="27" width="13.7109375" customWidth="1"/>
  </cols>
  <sheetData>
    <row r="1" spans="1:28" ht="38.25" x14ac:dyDescent="0.25">
      <c r="A1" s="49" t="s">
        <v>167</v>
      </c>
      <c r="B1" s="49" t="s">
        <v>597</v>
      </c>
      <c r="C1" s="43" t="s">
        <v>1</v>
      </c>
      <c r="D1" s="43" t="s">
        <v>2</v>
      </c>
      <c r="E1" s="43" t="s">
        <v>3</v>
      </c>
      <c r="F1" s="43" t="s">
        <v>4</v>
      </c>
      <c r="G1" s="43" t="s">
        <v>5</v>
      </c>
      <c r="H1" s="43" t="s">
        <v>8</v>
      </c>
      <c r="I1" s="43" t="s">
        <v>10</v>
      </c>
      <c r="J1" s="43" t="s">
        <v>13</v>
      </c>
      <c r="K1" s="43" t="s">
        <v>15</v>
      </c>
      <c r="L1" s="43" t="s">
        <v>16</v>
      </c>
      <c r="M1" s="43" t="s">
        <v>17</v>
      </c>
      <c r="N1" s="43" t="s">
        <v>18</v>
      </c>
      <c r="O1" s="43" t="s">
        <v>19</v>
      </c>
      <c r="P1" s="43" t="s">
        <v>21</v>
      </c>
      <c r="Q1" s="43" t="s">
        <v>22</v>
      </c>
      <c r="R1" s="43" t="s">
        <v>25</v>
      </c>
      <c r="S1" s="43" t="s">
        <v>26</v>
      </c>
      <c r="T1" s="43" t="s">
        <v>27</v>
      </c>
      <c r="U1" s="43" t="s">
        <v>28</v>
      </c>
      <c r="V1" s="43" t="s">
        <v>38</v>
      </c>
      <c r="W1" s="43" t="s">
        <v>40</v>
      </c>
      <c r="X1" s="43" t="s">
        <v>41</v>
      </c>
      <c r="Y1" s="43" t="s">
        <v>42</v>
      </c>
      <c r="Z1" s="43" t="s">
        <v>43</v>
      </c>
      <c r="AA1" s="43" t="s">
        <v>44</v>
      </c>
      <c r="AB1" s="43" t="s">
        <v>46</v>
      </c>
    </row>
    <row r="2" spans="1:28" ht="25.5" x14ac:dyDescent="0.25">
      <c r="A2" s="42"/>
      <c r="B2" s="42"/>
      <c r="C2" s="42"/>
      <c r="D2" s="42"/>
      <c r="E2" s="43" t="s">
        <v>304</v>
      </c>
      <c r="F2" s="43" t="s">
        <v>304</v>
      </c>
      <c r="G2" s="43" t="s">
        <v>56</v>
      </c>
      <c r="H2" s="43" t="s">
        <v>422</v>
      </c>
      <c r="I2" s="43" t="s">
        <v>57</v>
      </c>
      <c r="J2" s="43" t="s">
        <v>57</v>
      </c>
      <c r="K2" s="43" t="s">
        <v>56</v>
      </c>
      <c r="L2" s="43" t="s">
        <v>57</v>
      </c>
      <c r="M2" s="43" t="s">
        <v>56</v>
      </c>
      <c r="N2" s="43" t="s">
        <v>58</v>
      </c>
      <c r="O2" s="43" t="s">
        <v>57</v>
      </c>
      <c r="P2" s="43" t="s">
        <v>57</v>
      </c>
      <c r="Q2" s="43" t="s">
        <v>57</v>
      </c>
      <c r="R2" s="43" t="s">
        <v>56</v>
      </c>
      <c r="S2" s="43" t="s">
        <v>57</v>
      </c>
      <c r="T2" s="43" t="s">
        <v>57</v>
      </c>
      <c r="U2" s="43" t="s">
        <v>57</v>
      </c>
      <c r="V2" s="43" t="s">
        <v>57</v>
      </c>
      <c r="W2" s="43" t="s">
        <v>56</v>
      </c>
      <c r="X2" s="43" t="s">
        <v>56</v>
      </c>
      <c r="Y2" s="43" t="s">
        <v>56</v>
      </c>
      <c r="Z2" s="43" t="s">
        <v>423</v>
      </c>
      <c r="AA2" s="43" t="s">
        <v>59</v>
      </c>
      <c r="AB2" s="43" t="s">
        <v>45</v>
      </c>
    </row>
    <row r="3" spans="1:28" x14ac:dyDescent="0.25">
      <c r="A3" s="42" t="s">
        <v>108</v>
      </c>
      <c r="B3" s="42" t="s">
        <v>171</v>
      </c>
      <c r="C3" s="42">
        <v>1466369</v>
      </c>
      <c r="D3" s="42">
        <v>5096792</v>
      </c>
      <c r="E3" s="44" t="s">
        <v>424</v>
      </c>
      <c r="F3" s="45" t="s">
        <v>425</v>
      </c>
      <c r="G3" s="46" t="s">
        <v>77</v>
      </c>
      <c r="H3" s="47">
        <v>11.66</v>
      </c>
      <c r="I3" s="47">
        <v>10</v>
      </c>
      <c r="J3" s="46"/>
      <c r="K3" s="47">
        <v>12.66</v>
      </c>
      <c r="L3" s="47">
        <v>105.1</v>
      </c>
      <c r="M3" s="47">
        <v>2E-3</v>
      </c>
      <c r="N3" s="47">
        <v>16</v>
      </c>
      <c r="O3" s="47">
        <v>0</v>
      </c>
      <c r="P3" s="47">
        <v>0</v>
      </c>
      <c r="Q3" s="47">
        <v>0</v>
      </c>
      <c r="R3" s="47">
        <v>1.41</v>
      </c>
      <c r="S3" s="47">
        <v>60</v>
      </c>
      <c r="T3" s="47">
        <v>10</v>
      </c>
      <c r="U3" s="47">
        <v>95</v>
      </c>
      <c r="V3" s="47">
        <v>1</v>
      </c>
      <c r="W3" s="47">
        <v>1.63</v>
      </c>
      <c r="X3" s="47">
        <v>6.0000000000000001E-3</v>
      </c>
      <c r="Y3" s="47">
        <v>0.7</v>
      </c>
      <c r="Z3" s="47">
        <v>0.3</v>
      </c>
      <c r="AA3" s="47">
        <v>7.2</v>
      </c>
      <c r="AB3" s="47">
        <v>7.51</v>
      </c>
    </row>
    <row r="4" spans="1:28" x14ac:dyDescent="0.25">
      <c r="A4" s="42" t="s">
        <v>108</v>
      </c>
      <c r="B4" s="42" t="s">
        <v>171</v>
      </c>
      <c r="C4" s="42">
        <v>1466369</v>
      </c>
      <c r="D4" s="42">
        <v>5096792</v>
      </c>
      <c r="E4" s="44" t="s">
        <v>426</v>
      </c>
      <c r="F4" s="45" t="s">
        <v>427</v>
      </c>
      <c r="G4" s="46" t="s">
        <v>77</v>
      </c>
      <c r="H4" s="47">
        <v>11.58</v>
      </c>
      <c r="I4" s="47">
        <v>30</v>
      </c>
      <c r="J4" s="46"/>
      <c r="K4" s="47">
        <v>11.07</v>
      </c>
      <c r="L4" s="47">
        <v>96.4</v>
      </c>
      <c r="M4" s="47">
        <v>4.0000000000000001E-3</v>
      </c>
      <c r="N4" s="47">
        <v>31</v>
      </c>
      <c r="O4" s="47">
        <v>0</v>
      </c>
      <c r="P4" s="47">
        <v>1</v>
      </c>
      <c r="Q4" s="47">
        <v>0</v>
      </c>
      <c r="R4" s="47">
        <v>1.1299999999999999</v>
      </c>
      <c r="S4" s="47">
        <v>0</v>
      </c>
      <c r="T4" s="47">
        <v>30</v>
      </c>
      <c r="U4" s="47">
        <v>95</v>
      </c>
      <c r="V4" s="47">
        <v>5</v>
      </c>
      <c r="W4" s="47">
        <v>1.31</v>
      </c>
      <c r="X4" s="47">
        <v>4.0000000000000001E-3</v>
      </c>
      <c r="Y4" s="46" t="s">
        <v>96</v>
      </c>
      <c r="Z4" s="47">
        <v>0.4</v>
      </c>
      <c r="AA4" s="47">
        <v>10.3</v>
      </c>
      <c r="AB4" s="47">
        <v>7.37</v>
      </c>
    </row>
    <row r="5" spans="1:28" x14ac:dyDescent="0.25">
      <c r="A5" s="42" t="s">
        <v>108</v>
      </c>
      <c r="B5" s="42" t="s">
        <v>171</v>
      </c>
      <c r="C5" s="42">
        <v>1466369</v>
      </c>
      <c r="D5" s="42">
        <v>5096792</v>
      </c>
      <c r="E5" s="44" t="s">
        <v>428</v>
      </c>
      <c r="F5" s="45" t="s">
        <v>429</v>
      </c>
      <c r="G5" s="46" t="s">
        <v>77</v>
      </c>
      <c r="H5" s="47">
        <v>10.8</v>
      </c>
      <c r="I5" s="47">
        <v>25</v>
      </c>
      <c r="J5" s="47">
        <v>0</v>
      </c>
      <c r="K5" s="47">
        <v>11.11</v>
      </c>
      <c r="L5" s="47">
        <v>103.5</v>
      </c>
      <c r="M5" s="47">
        <v>2E-3</v>
      </c>
      <c r="N5" s="47">
        <v>37</v>
      </c>
      <c r="O5" s="47">
        <v>0</v>
      </c>
      <c r="P5" s="47">
        <v>1</v>
      </c>
      <c r="Q5" s="47">
        <v>0</v>
      </c>
      <c r="R5" s="47">
        <v>0.95</v>
      </c>
      <c r="S5" s="47">
        <v>0</v>
      </c>
      <c r="T5" s="47">
        <v>25</v>
      </c>
      <c r="U5" s="47">
        <v>95</v>
      </c>
      <c r="V5" s="47">
        <v>11</v>
      </c>
      <c r="W5" s="47">
        <v>1.1200000000000001</v>
      </c>
      <c r="X5" s="47">
        <v>5.0000000000000001E-3</v>
      </c>
      <c r="Y5" s="47">
        <v>6.7</v>
      </c>
      <c r="Z5" s="47">
        <v>0.3</v>
      </c>
      <c r="AA5" s="47">
        <v>12.5</v>
      </c>
      <c r="AB5" s="47">
        <v>7.31</v>
      </c>
    </row>
    <row r="6" spans="1:28" x14ac:dyDescent="0.25">
      <c r="A6" s="42" t="s">
        <v>108</v>
      </c>
      <c r="B6" s="42" t="s">
        <v>171</v>
      </c>
      <c r="C6" s="42">
        <v>1466369</v>
      </c>
      <c r="D6" s="42">
        <v>5096792</v>
      </c>
      <c r="E6" s="44" t="s">
        <v>430</v>
      </c>
      <c r="F6" s="45" t="s">
        <v>431</v>
      </c>
      <c r="G6" s="46" t="s">
        <v>77</v>
      </c>
      <c r="H6" s="47">
        <v>10.27</v>
      </c>
      <c r="I6" s="47">
        <v>5</v>
      </c>
      <c r="J6" s="47">
        <v>0</v>
      </c>
      <c r="K6" s="47">
        <v>9.7200000000000006</v>
      </c>
      <c r="L6" s="47">
        <v>99</v>
      </c>
      <c r="M6" s="47">
        <v>2E-3</v>
      </c>
      <c r="N6" s="47">
        <v>12</v>
      </c>
      <c r="O6" s="47">
        <v>0</v>
      </c>
      <c r="P6" s="47">
        <v>1</v>
      </c>
      <c r="Q6" s="47">
        <v>0</v>
      </c>
      <c r="R6" s="47">
        <v>0.78</v>
      </c>
      <c r="S6" s="47">
        <v>0</v>
      </c>
      <c r="T6" s="47">
        <v>5</v>
      </c>
      <c r="U6" s="47">
        <v>50</v>
      </c>
      <c r="V6" s="47">
        <v>30</v>
      </c>
      <c r="W6" s="47">
        <v>0.9</v>
      </c>
      <c r="X6" s="47">
        <v>6.0000000000000001E-3</v>
      </c>
      <c r="Y6" s="47">
        <v>0.6</v>
      </c>
      <c r="Z6" s="47">
        <v>0.5</v>
      </c>
      <c r="AA6" s="47">
        <v>15.3</v>
      </c>
      <c r="AB6" s="47">
        <v>7.34</v>
      </c>
    </row>
    <row r="7" spans="1:28" x14ac:dyDescent="0.25">
      <c r="A7" s="42" t="s">
        <v>108</v>
      </c>
      <c r="B7" s="42" t="s">
        <v>171</v>
      </c>
      <c r="C7" s="42">
        <v>1466369</v>
      </c>
      <c r="D7" s="42">
        <v>5096792</v>
      </c>
      <c r="E7" s="44" t="s">
        <v>433</v>
      </c>
      <c r="F7" s="45" t="s">
        <v>434</v>
      </c>
      <c r="G7" s="47">
        <v>1.0999999999999999E-2</v>
      </c>
      <c r="H7" s="47">
        <v>9.7200000000000006</v>
      </c>
      <c r="I7" s="47">
        <v>0</v>
      </c>
      <c r="J7" s="47">
        <v>0</v>
      </c>
      <c r="K7" s="47">
        <v>8.9499999999999993</v>
      </c>
      <c r="L7" s="47">
        <v>91.5</v>
      </c>
      <c r="M7" s="47">
        <v>4.0000000000000001E-3</v>
      </c>
      <c r="N7" s="47">
        <v>17</v>
      </c>
      <c r="O7" s="47">
        <v>0</v>
      </c>
      <c r="P7" s="47">
        <v>1</v>
      </c>
      <c r="Q7" s="47">
        <v>1</v>
      </c>
      <c r="R7" s="47">
        <v>0.52</v>
      </c>
      <c r="S7" s="47">
        <v>0</v>
      </c>
      <c r="T7" s="47">
        <v>0</v>
      </c>
      <c r="U7" s="47">
        <v>60</v>
      </c>
      <c r="V7" s="47">
        <v>20</v>
      </c>
      <c r="W7" s="47">
        <v>0.63</v>
      </c>
      <c r="X7" s="47">
        <v>6.0000000000000001E-3</v>
      </c>
      <c r="Y7" s="46" t="s">
        <v>103</v>
      </c>
      <c r="Z7" s="47">
        <v>0.3</v>
      </c>
      <c r="AA7" s="47">
        <v>15.9</v>
      </c>
      <c r="AB7" s="47">
        <v>7.39</v>
      </c>
    </row>
    <row r="8" spans="1:28" x14ac:dyDescent="0.25">
      <c r="A8" s="42" t="s">
        <v>108</v>
      </c>
      <c r="B8" s="42" t="s">
        <v>171</v>
      </c>
      <c r="C8" s="42">
        <v>1466369</v>
      </c>
      <c r="D8" s="42">
        <v>5096792</v>
      </c>
      <c r="E8" s="44" t="s">
        <v>437</v>
      </c>
      <c r="F8" s="45" t="s">
        <v>438</v>
      </c>
      <c r="G8" s="46" t="s">
        <v>77</v>
      </c>
      <c r="H8" s="47">
        <v>10.77</v>
      </c>
      <c r="I8" s="47">
        <v>0</v>
      </c>
      <c r="J8" s="47">
        <v>0</v>
      </c>
      <c r="K8" s="47">
        <v>8.3699999999999992</v>
      </c>
      <c r="L8" s="47">
        <v>87.2</v>
      </c>
      <c r="M8" s="47">
        <v>7.0000000000000001E-3</v>
      </c>
      <c r="N8" s="47">
        <v>166</v>
      </c>
      <c r="O8" s="47">
        <v>0</v>
      </c>
      <c r="P8" s="47">
        <v>0</v>
      </c>
      <c r="Q8" s="47">
        <v>0</v>
      </c>
      <c r="R8" s="47">
        <v>0.63</v>
      </c>
      <c r="S8" s="47">
        <v>0</v>
      </c>
      <c r="T8" s="47">
        <v>0</v>
      </c>
      <c r="U8" s="47">
        <v>85</v>
      </c>
      <c r="V8" s="47">
        <v>5</v>
      </c>
      <c r="W8" s="47">
        <v>0.82</v>
      </c>
      <c r="X8" s="47">
        <v>0.02</v>
      </c>
      <c r="Y8" s="47">
        <v>1.8</v>
      </c>
      <c r="Z8" s="47">
        <v>1.2</v>
      </c>
      <c r="AA8" s="47">
        <v>17.3</v>
      </c>
      <c r="AB8" s="47">
        <v>7.24</v>
      </c>
    </row>
    <row r="9" spans="1:28" x14ac:dyDescent="0.25">
      <c r="A9" s="42" t="s">
        <v>108</v>
      </c>
      <c r="B9" s="42" t="s">
        <v>171</v>
      </c>
      <c r="C9" s="42">
        <v>1466369</v>
      </c>
      <c r="D9" s="42">
        <v>5096792</v>
      </c>
      <c r="E9" s="44" t="s">
        <v>439</v>
      </c>
      <c r="F9" s="45" t="s">
        <v>440</v>
      </c>
      <c r="G9" s="46" t="s">
        <v>77</v>
      </c>
      <c r="H9" s="47">
        <v>11.74</v>
      </c>
      <c r="I9" s="47">
        <v>0</v>
      </c>
      <c r="J9" s="47">
        <v>0</v>
      </c>
      <c r="K9" s="47">
        <v>9.9600000000000009</v>
      </c>
      <c r="L9" s="47">
        <v>111.5</v>
      </c>
      <c r="M9" s="47">
        <v>5.0000000000000001E-3</v>
      </c>
      <c r="N9" s="47">
        <v>48</v>
      </c>
      <c r="O9" s="47">
        <v>0</v>
      </c>
      <c r="P9" s="47">
        <v>0</v>
      </c>
      <c r="Q9" s="47">
        <v>1</v>
      </c>
      <c r="R9" s="47">
        <v>0.61</v>
      </c>
      <c r="S9" s="47">
        <v>0</v>
      </c>
      <c r="T9" s="47">
        <v>0</v>
      </c>
      <c r="U9" s="47">
        <v>80</v>
      </c>
      <c r="V9" s="47">
        <v>5</v>
      </c>
      <c r="W9" s="47">
        <v>0.76</v>
      </c>
      <c r="X9" s="47">
        <v>6.0000000000000001E-3</v>
      </c>
      <c r="Y9" s="47">
        <v>0.7</v>
      </c>
      <c r="Z9" s="47">
        <v>0.3</v>
      </c>
      <c r="AA9" s="47">
        <v>20.7</v>
      </c>
      <c r="AB9" s="47">
        <v>7.61</v>
      </c>
    </row>
    <row r="10" spans="1:28" x14ac:dyDescent="0.25">
      <c r="A10" s="42" t="s">
        <v>108</v>
      </c>
      <c r="B10" s="42" t="s">
        <v>171</v>
      </c>
      <c r="C10" s="42">
        <v>1466369</v>
      </c>
      <c r="D10" s="42">
        <v>5096792</v>
      </c>
      <c r="E10" s="44" t="s">
        <v>441</v>
      </c>
      <c r="F10" s="45" t="s">
        <v>442</v>
      </c>
      <c r="G10" s="46" t="s">
        <v>77</v>
      </c>
      <c r="H10" s="47">
        <v>8.91</v>
      </c>
      <c r="I10" s="47">
        <v>0</v>
      </c>
      <c r="J10" s="47">
        <v>0</v>
      </c>
      <c r="K10" s="47">
        <v>10.56</v>
      </c>
      <c r="L10" s="47">
        <v>103.6</v>
      </c>
      <c r="M10" s="47">
        <v>3.0000000000000001E-3</v>
      </c>
      <c r="N10" s="47">
        <v>222</v>
      </c>
      <c r="O10" s="47">
        <v>0</v>
      </c>
      <c r="P10" s="47">
        <v>1</v>
      </c>
      <c r="Q10" s="47">
        <v>1</v>
      </c>
      <c r="R10" s="47">
        <v>0.47</v>
      </c>
      <c r="S10" s="47">
        <v>2</v>
      </c>
      <c r="T10" s="47">
        <v>0</v>
      </c>
      <c r="U10" s="47">
        <v>90</v>
      </c>
      <c r="V10" s="47">
        <v>20</v>
      </c>
      <c r="W10" s="47">
        <v>0.59</v>
      </c>
      <c r="X10" s="47">
        <v>8.9999999999999993E-3</v>
      </c>
      <c r="Y10" s="47">
        <v>0.7</v>
      </c>
      <c r="Z10" s="47">
        <v>0.6</v>
      </c>
      <c r="AA10" s="47">
        <v>15.2</v>
      </c>
      <c r="AB10" s="47">
        <v>7.43</v>
      </c>
    </row>
    <row r="11" spans="1:28" x14ac:dyDescent="0.25">
      <c r="A11" s="42" t="s">
        <v>108</v>
      </c>
      <c r="B11" s="42" t="s">
        <v>171</v>
      </c>
      <c r="C11" s="42">
        <v>1466369</v>
      </c>
      <c r="D11" s="42">
        <v>5096792</v>
      </c>
      <c r="E11" s="44" t="s">
        <v>443</v>
      </c>
      <c r="F11" s="45" t="s">
        <v>444</v>
      </c>
      <c r="G11" s="46" t="s">
        <v>77</v>
      </c>
      <c r="H11" s="47">
        <v>8.32</v>
      </c>
      <c r="I11" s="47">
        <v>0</v>
      </c>
      <c r="J11" s="47">
        <v>0</v>
      </c>
      <c r="K11" s="47">
        <v>10.26</v>
      </c>
      <c r="L11" s="47">
        <v>101.5</v>
      </c>
      <c r="M11" s="47">
        <v>1E-3</v>
      </c>
      <c r="N11" s="47">
        <v>25</v>
      </c>
      <c r="O11" s="47">
        <v>0</v>
      </c>
      <c r="P11" s="47">
        <v>1</v>
      </c>
      <c r="Q11" s="47">
        <v>0</v>
      </c>
      <c r="R11" s="47">
        <v>0.42</v>
      </c>
      <c r="S11" s="47">
        <v>5</v>
      </c>
      <c r="T11" s="47">
        <v>0</v>
      </c>
      <c r="U11" s="47">
        <v>95</v>
      </c>
      <c r="V11" s="47">
        <v>2</v>
      </c>
      <c r="W11" s="47">
        <v>0.52</v>
      </c>
      <c r="X11" s="47">
        <v>8.0000000000000002E-3</v>
      </c>
      <c r="Y11" s="47">
        <v>0.6</v>
      </c>
      <c r="Z11" s="47">
        <v>0.3</v>
      </c>
      <c r="AA11" s="47">
        <v>15.1</v>
      </c>
      <c r="AB11" s="47">
        <v>7.79</v>
      </c>
    </row>
    <row r="12" spans="1:28" x14ac:dyDescent="0.25">
      <c r="A12" s="42" t="s">
        <v>108</v>
      </c>
      <c r="B12" s="42" t="s">
        <v>171</v>
      </c>
      <c r="C12" s="42">
        <v>1466369</v>
      </c>
      <c r="D12" s="42">
        <v>5096792</v>
      </c>
      <c r="E12" s="44" t="s">
        <v>445</v>
      </c>
      <c r="F12" s="45" t="s">
        <v>446</v>
      </c>
      <c r="G12" s="46" t="s">
        <v>77</v>
      </c>
      <c r="H12" s="47">
        <v>9.69</v>
      </c>
      <c r="I12" s="47">
        <v>5</v>
      </c>
      <c r="J12" s="47">
        <v>0</v>
      </c>
      <c r="K12" s="47">
        <v>10.65</v>
      </c>
      <c r="L12" s="47">
        <v>99.9</v>
      </c>
      <c r="M12" s="47">
        <v>4.0000000000000001E-3</v>
      </c>
      <c r="N12" s="47">
        <v>10</v>
      </c>
      <c r="O12" s="47">
        <v>0</v>
      </c>
      <c r="P12" s="47">
        <v>0</v>
      </c>
      <c r="Q12" s="47">
        <v>2</v>
      </c>
      <c r="R12" s="47">
        <v>0.63</v>
      </c>
      <c r="S12" s="47">
        <v>5</v>
      </c>
      <c r="T12" s="47">
        <v>65</v>
      </c>
      <c r="U12" s="47">
        <v>90</v>
      </c>
      <c r="V12" s="47">
        <v>2</v>
      </c>
      <c r="W12" s="47">
        <v>0.72</v>
      </c>
      <c r="X12" s="47">
        <v>6.0000000000000001E-3</v>
      </c>
      <c r="Y12" s="46" t="s">
        <v>103</v>
      </c>
      <c r="Z12" s="47">
        <v>0.7</v>
      </c>
      <c r="AA12" s="47">
        <v>11.5</v>
      </c>
      <c r="AB12" s="47">
        <v>7.43</v>
      </c>
    </row>
    <row r="13" spans="1:28" x14ac:dyDescent="0.25">
      <c r="A13" s="42" t="s">
        <v>108</v>
      </c>
      <c r="B13" s="42" t="s">
        <v>171</v>
      </c>
      <c r="C13" s="42">
        <v>1466369</v>
      </c>
      <c r="D13" s="42">
        <v>5096792</v>
      </c>
      <c r="E13" s="44" t="s">
        <v>447</v>
      </c>
      <c r="F13" s="45" t="s">
        <v>448</v>
      </c>
      <c r="G13" s="46" t="s">
        <v>77</v>
      </c>
      <c r="H13" s="47">
        <v>10.38</v>
      </c>
      <c r="I13" s="47">
        <v>3</v>
      </c>
      <c r="J13" s="47">
        <v>0</v>
      </c>
      <c r="K13" s="47">
        <v>11.15</v>
      </c>
      <c r="L13" s="47">
        <v>98.3</v>
      </c>
      <c r="M13" s="47">
        <v>4.0000000000000001E-3</v>
      </c>
      <c r="N13" s="47">
        <v>66</v>
      </c>
      <c r="O13" s="47">
        <v>0</v>
      </c>
      <c r="P13" s="47">
        <v>0</v>
      </c>
      <c r="Q13" s="47">
        <v>0</v>
      </c>
      <c r="R13" s="47">
        <v>0.92</v>
      </c>
      <c r="S13" s="47">
        <v>10</v>
      </c>
      <c r="T13" s="47">
        <v>70</v>
      </c>
      <c r="U13" s="47">
        <v>90</v>
      </c>
      <c r="V13" s="47">
        <v>1</v>
      </c>
      <c r="W13" s="47">
        <v>0.98</v>
      </c>
      <c r="X13" s="47">
        <v>8.0000000000000002E-3</v>
      </c>
      <c r="Y13" s="47">
        <v>0.9</v>
      </c>
      <c r="Z13" s="47">
        <v>0.3</v>
      </c>
      <c r="AA13" s="47">
        <v>9.8000000000000007</v>
      </c>
      <c r="AB13" s="47">
        <v>7.42</v>
      </c>
    </row>
    <row r="14" spans="1:28" x14ac:dyDescent="0.25">
      <c r="A14" s="42" t="s">
        <v>108</v>
      </c>
      <c r="B14" s="42" t="s">
        <v>171</v>
      </c>
      <c r="C14" s="42">
        <v>1466369</v>
      </c>
      <c r="D14" s="42">
        <v>5096792</v>
      </c>
      <c r="E14" s="44" t="s">
        <v>449</v>
      </c>
      <c r="F14" s="45" t="s">
        <v>432</v>
      </c>
      <c r="G14" s="46" t="s">
        <v>77</v>
      </c>
      <c r="H14" s="47">
        <v>10.199999999999999</v>
      </c>
      <c r="I14" s="47">
        <v>0</v>
      </c>
      <c r="J14" s="47">
        <v>0</v>
      </c>
      <c r="K14" s="47">
        <v>13.01</v>
      </c>
      <c r="L14" s="47">
        <v>106.8</v>
      </c>
      <c r="M14" s="47">
        <v>3.0000000000000001E-3</v>
      </c>
      <c r="N14" s="47">
        <v>37</v>
      </c>
      <c r="O14" s="47">
        <v>0</v>
      </c>
      <c r="P14" s="47">
        <v>2</v>
      </c>
      <c r="Q14" s="47">
        <v>0</v>
      </c>
      <c r="R14" s="47">
        <v>0.89</v>
      </c>
      <c r="S14" s="47">
        <v>0</v>
      </c>
      <c r="T14" s="47">
        <v>5</v>
      </c>
      <c r="U14" s="47">
        <v>70</v>
      </c>
      <c r="V14" s="47">
        <v>1</v>
      </c>
      <c r="W14" s="47">
        <v>1.06</v>
      </c>
      <c r="X14" s="47">
        <v>4.0000000000000001E-3</v>
      </c>
      <c r="Y14" s="47">
        <v>1</v>
      </c>
      <c r="Z14" s="47">
        <v>1.7</v>
      </c>
      <c r="AA14" s="47">
        <v>6.6</v>
      </c>
      <c r="AB14" s="47">
        <v>7.62</v>
      </c>
    </row>
    <row r="15" spans="1:28" x14ac:dyDescent="0.25">
      <c r="A15" s="42" t="s">
        <v>108</v>
      </c>
      <c r="B15" s="42" t="s">
        <v>171</v>
      </c>
      <c r="C15" s="42">
        <v>1466369</v>
      </c>
      <c r="D15" s="42">
        <v>5096792</v>
      </c>
      <c r="E15" s="44" t="s">
        <v>450</v>
      </c>
      <c r="F15" s="45" t="s">
        <v>451</v>
      </c>
      <c r="G15" s="46" t="s">
        <v>77</v>
      </c>
      <c r="H15" s="47">
        <v>13.36</v>
      </c>
      <c r="I15" s="47">
        <v>5</v>
      </c>
      <c r="J15" s="46"/>
      <c r="K15" s="47">
        <v>13.99</v>
      </c>
      <c r="L15" s="47">
        <v>120.5</v>
      </c>
      <c r="M15" s="46" t="s">
        <v>72</v>
      </c>
      <c r="N15" s="46" t="s">
        <v>119</v>
      </c>
      <c r="O15" s="47">
        <v>1</v>
      </c>
      <c r="P15" s="47">
        <v>2</v>
      </c>
      <c r="Q15" s="47">
        <v>0</v>
      </c>
      <c r="R15" s="47">
        <v>1.18</v>
      </c>
      <c r="S15" s="47">
        <v>10</v>
      </c>
      <c r="T15" s="47">
        <v>40</v>
      </c>
      <c r="U15" s="47">
        <v>90</v>
      </c>
      <c r="V15" s="47">
        <v>2</v>
      </c>
      <c r="W15" s="47">
        <v>1.33</v>
      </c>
      <c r="X15" s="47">
        <v>8.0000000000000002E-3</v>
      </c>
      <c r="Y15" s="46" t="s">
        <v>103</v>
      </c>
      <c r="Z15" s="47">
        <v>0.6</v>
      </c>
      <c r="AA15" s="47">
        <v>8.8000000000000007</v>
      </c>
      <c r="AB15" s="47">
        <v>8.2200000000000006</v>
      </c>
    </row>
    <row r="16" spans="1:28" x14ac:dyDescent="0.25">
      <c r="A16" s="42" t="s">
        <v>108</v>
      </c>
      <c r="B16" s="42" t="s">
        <v>171</v>
      </c>
      <c r="C16" s="42">
        <v>1466369</v>
      </c>
      <c r="D16" s="42">
        <v>5096792</v>
      </c>
      <c r="E16" s="44" t="s">
        <v>452</v>
      </c>
      <c r="F16" s="45" t="s">
        <v>451</v>
      </c>
      <c r="G16" s="46" t="s">
        <v>77</v>
      </c>
      <c r="H16" s="47">
        <v>11.56</v>
      </c>
      <c r="I16" s="47">
        <v>2</v>
      </c>
      <c r="J16" s="47">
        <v>0</v>
      </c>
      <c r="K16" s="47">
        <v>11.47</v>
      </c>
      <c r="L16" s="47">
        <v>104.5</v>
      </c>
      <c r="M16" s="47">
        <v>3.0000000000000001E-3</v>
      </c>
      <c r="N16" s="47">
        <v>12</v>
      </c>
      <c r="O16" s="47">
        <v>2</v>
      </c>
      <c r="P16" s="47">
        <v>1</v>
      </c>
      <c r="Q16" s="47">
        <v>2</v>
      </c>
      <c r="R16" s="47">
        <v>1.28</v>
      </c>
      <c r="S16" s="47">
        <v>1</v>
      </c>
      <c r="T16" s="47">
        <v>5</v>
      </c>
      <c r="U16" s="47">
        <v>85</v>
      </c>
      <c r="V16" s="47">
        <v>2</v>
      </c>
      <c r="W16" s="47">
        <v>1.5</v>
      </c>
      <c r="X16" s="47">
        <v>8.0000000000000002E-3</v>
      </c>
      <c r="Y16" s="47">
        <v>1</v>
      </c>
      <c r="Z16" s="47">
        <v>0.5</v>
      </c>
      <c r="AA16" s="47">
        <v>11.3</v>
      </c>
      <c r="AB16" s="47">
        <v>7.33</v>
      </c>
    </row>
    <row r="17" spans="1:28" x14ac:dyDescent="0.25">
      <c r="A17" s="42" t="s">
        <v>108</v>
      </c>
      <c r="B17" s="42" t="s">
        <v>171</v>
      </c>
      <c r="C17" s="42">
        <v>1466369</v>
      </c>
      <c r="D17" s="42">
        <v>5096792</v>
      </c>
      <c r="E17" s="44" t="s">
        <v>453</v>
      </c>
      <c r="F17" s="45" t="s">
        <v>454</v>
      </c>
      <c r="G17" s="46" t="s">
        <v>77</v>
      </c>
      <c r="H17" s="47">
        <v>8.86</v>
      </c>
      <c r="I17" s="47">
        <v>0</v>
      </c>
      <c r="J17" s="47">
        <v>0</v>
      </c>
      <c r="K17" s="47">
        <v>10.6</v>
      </c>
      <c r="L17" s="47">
        <v>101.3</v>
      </c>
      <c r="M17" s="47">
        <v>2E-3</v>
      </c>
      <c r="N17" s="47">
        <v>77</v>
      </c>
      <c r="O17" s="47">
        <v>2</v>
      </c>
      <c r="P17" s="47">
        <v>2</v>
      </c>
      <c r="Q17" s="47">
        <v>1</v>
      </c>
      <c r="R17" s="47">
        <v>0.53</v>
      </c>
      <c r="S17" s="47">
        <v>2</v>
      </c>
      <c r="T17" s="47">
        <v>0</v>
      </c>
      <c r="U17" s="47">
        <v>90</v>
      </c>
      <c r="V17" s="47">
        <v>2</v>
      </c>
      <c r="W17" s="47">
        <v>0.77</v>
      </c>
      <c r="X17" s="47">
        <v>1.6E-2</v>
      </c>
      <c r="Y17" s="47">
        <v>6.4</v>
      </c>
      <c r="Z17" s="47">
        <v>4.5999999999999996</v>
      </c>
      <c r="AA17" s="47">
        <v>13.2</v>
      </c>
      <c r="AB17" s="47">
        <v>7.08</v>
      </c>
    </row>
    <row r="18" spans="1:28" x14ac:dyDescent="0.25">
      <c r="A18" s="42" t="s">
        <v>108</v>
      </c>
      <c r="B18" s="42" t="s">
        <v>171</v>
      </c>
      <c r="C18" s="42">
        <v>1466369</v>
      </c>
      <c r="D18" s="42">
        <v>5096792</v>
      </c>
      <c r="E18" s="44" t="s">
        <v>455</v>
      </c>
      <c r="F18" s="45" t="s">
        <v>456</v>
      </c>
      <c r="G18" s="46" t="s">
        <v>77</v>
      </c>
      <c r="H18" s="46"/>
      <c r="I18" s="46"/>
      <c r="J18" s="46"/>
      <c r="K18" s="46"/>
      <c r="L18" s="46"/>
      <c r="M18" s="47">
        <v>3.0000000000000001E-3</v>
      </c>
      <c r="N18" s="47">
        <v>17</v>
      </c>
      <c r="O18" s="46"/>
      <c r="P18" s="46"/>
      <c r="Q18" s="46"/>
      <c r="R18" s="47">
        <v>0.98</v>
      </c>
      <c r="S18" s="46"/>
      <c r="T18" s="46"/>
      <c r="U18" s="46"/>
      <c r="V18" s="46"/>
      <c r="W18" s="47">
        <v>1.1299999999999999</v>
      </c>
      <c r="X18" s="47">
        <v>1.0999999999999999E-2</v>
      </c>
      <c r="Y18" s="47">
        <v>2.7</v>
      </c>
      <c r="Z18" s="47">
        <v>1.8</v>
      </c>
      <c r="AA18" s="46"/>
      <c r="AB18" s="46"/>
    </row>
    <row r="19" spans="1:28" x14ac:dyDescent="0.25">
      <c r="A19" s="42" t="s">
        <v>108</v>
      </c>
      <c r="B19" s="42" t="s">
        <v>171</v>
      </c>
      <c r="C19" s="42">
        <v>1466369</v>
      </c>
      <c r="D19" s="42">
        <v>5096792</v>
      </c>
      <c r="E19" s="44" t="s">
        <v>457</v>
      </c>
      <c r="F19" s="45" t="s">
        <v>458</v>
      </c>
      <c r="G19" s="46" t="s">
        <v>77</v>
      </c>
      <c r="H19" s="47">
        <v>12.63</v>
      </c>
      <c r="I19" s="47">
        <v>5</v>
      </c>
      <c r="J19" s="47">
        <v>0</v>
      </c>
      <c r="K19" s="47">
        <v>9.98</v>
      </c>
      <c r="L19" s="47">
        <v>107.1</v>
      </c>
      <c r="M19" s="46" t="s">
        <v>72</v>
      </c>
      <c r="N19" s="47">
        <v>27</v>
      </c>
      <c r="O19" s="47">
        <v>0</v>
      </c>
      <c r="P19" s="47">
        <v>0</v>
      </c>
      <c r="Q19" s="47">
        <v>0</v>
      </c>
      <c r="R19" s="47">
        <v>1.01</v>
      </c>
      <c r="S19" s="47">
        <v>5</v>
      </c>
      <c r="T19" s="47">
        <v>5</v>
      </c>
      <c r="U19" s="47">
        <v>90</v>
      </c>
      <c r="V19" s="47">
        <v>2</v>
      </c>
      <c r="W19" s="47">
        <v>1.04</v>
      </c>
      <c r="X19" s="46" t="s">
        <v>83</v>
      </c>
      <c r="Y19" s="47">
        <v>1.3</v>
      </c>
      <c r="Z19" s="47">
        <v>0.4</v>
      </c>
      <c r="AA19" s="47">
        <v>18.7</v>
      </c>
      <c r="AB19" s="47">
        <v>7.75</v>
      </c>
    </row>
    <row r="20" spans="1:28" x14ac:dyDescent="0.25">
      <c r="A20" s="42" t="s">
        <v>108</v>
      </c>
      <c r="B20" s="42" t="s">
        <v>171</v>
      </c>
      <c r="C20" s="42">
        <v>1466369</v>
      </c>
      <c r="D20" s="42">
        <v>5096792</v>
      </c>
      <c r="E20" s="44" t="s">
        <v>459</v>
      </c>
      <c r="F20" s="45" t="s">
        <v>460</v>
      </c>
      <c r="G20" s="46" t="s">
        <v>77</v>
      </c>
      <c r="H20" s="47">
        <v>12.64</v>
      </c>
      <c r="I20" s="47">
        <v>30</v>
      </c>
      <c r="J20" s="47">
        <v>0</v>
      </c>
      <c r="K20" s="47">
        <v>9.5299999999999994</v>
      </c>
      <c r="L20" s="47">
        <v>103.6</v>
      </c>
      <c r="M20" s="47">
        <v>4.0000000000000001E-3</v>
      </c>
      <c r="N20" s="47">
        <v>36</v>
      </c>
      <c r="O20" s="47">
        <v>0</v>
      </c>
      <c r="P20" s="47">
        <v>0</v>
      </c>
      <c r="Q20" s="47">
        <v>5</v>
      </c>
      <c r="R20" s="47">
        <v>0.96</v>
      </c>
      <c r="S20" s="47">
        <v>2</v>
      </c>
      <c r="T20" s="47">
        <v>40</v>
      </c>
      <c r="U20" s="47">
        <v>85</v>
      </c>
      <c r="V20" s="47">
        <v>2</v>
      </c>
      <c r="W20" s="47">
        <v>1.1100000000000001</v>
      </c>
      <c r="X20" s="47">
        <v>8.9999999999999993E-3</v>
      </c>
      <c r="Y20" s="47">
        <v>4.3</v>
      </c>
      <c r="Z20" s="47">
        <v>0.4</v>
      </c>
      <c r="AA20" s="47">
        <v>19.3</v>
      </c>
      <c r="AB20" s="47">
        <v>7.42</v>
      </c>
    </row>
    <row r="21" spans="1:28" x14ac:dyDescent="0.25">
      <c r="A21" s="42" t="s">
        <v>108</v>
      </c>
      <c r="B21" s="42" t="s">
        <v>171</v>
      </c>
      <c r="C21" s="42">
        <v>1466369</v>
      </c>
      <c r="D21" s="42">
        <v>5096792</v>
      </c>
      <c r="E21" s="44" t="s">
        <v>461</v>
      </c>
      <c r="F21" s="45" t="s">
        <v>436</v>
      </c>
      <c r="G21" s="46" t="s">
        <v>77</v>
      </c>
      <c r="H21" s="47">
        <v>10.59</v>
      </c>
      <c r="I21" s="47">
        <v>30</v>
      </c>
      <c r="J21" s="47">
        <v>0</v>
      </c>
      <c r="K21" s="47">
        <v>10.08</v>
      </c>
      <c r="L21" s="47">
        <v>102.7</v>
      </c>
      <c r="M21" s="47">
        <v>2E-3</v>
      </c>
      <c r="N21" s="47">
        <v>31</v>
      </c>
      <c r="O21" s="47">
        <v>1</v>
      </c>
      <c r="P21" s="47">
        <v>0</v>
      </c>
      <c r="Q21" s="47">
        <v>2</v>
      </c>
      <c r="R21" s="47">
        <v>0.78</v>
      </c>
      <c r="S21" s="47">
        <v>0</v>
      </c>
      <c r="T21" s="47">
        <v>50</v>
      </c>
      <c r="U21" s="47">
        <v>85</v>
      </c>
      <c r="V21" s="47">
        <v>2</v>
      </c>
      <c r="W21" s="47">
        <v>0.85</v>
      </c>
      <c r="X21" s="47">
        <v>7.0000000000000001E-3</v>
      </c>
      <c r="Y21" s="47">
        <v>0.8</v>
      </c>
      <c r="Z21" s="47">
        <v>0.2</v>
      </c>
      <c r="AA21" s="47">
        <v>17.3</v>
      </c>
      <c r="AB21" s="47">
        <v>7.08</v>
      </c>
    </row>
    <row r="22" spans="1:28" x14ac:dyDescent="0.25">
      <c r="A22" s="42" t="s">
        <v>108</v>
      </c>
      <c r="B22" s="42" t="s">
        <v>171</v>
      </c>
      <c r="C22" s="42">
        <v>1466369</v>
      </c>
      <c r="D22" s="42">
        <v>5096792</v>
      </c>
      <c r="E22" s="44" t="s">
        <v>462</v>
      </c>
      <c r="F22" s="45" t="s">
        <v>463</v>
      </c>
      <c r="G22" s="46" t="s">
        <v>77</v>
      </c>
      <c r="H22" s="47">
        <v>10.06</v>
      </c>
      <c r="I22" s="46"/>
      <c r="J22" s="46"/>
      <c r="K22" s="47">
        <v>9.92</v>
      </c>
      <c r="L22" s="47">
        <v>97.2</v>
      </c>
      <c r="M22" s="47">
        <v>0.01</v>
      </c>
      <c r="N22" s="47">
        <v>1986</v>
      </c>
      <c r="O22" s="46"/>
      <c r="P22" s="46"/>
      <c r="Q22" s="46"/>
      <c r="R22" s="47">
        <v>0.71</v>
      </c>
      <c r="S22" s="46"/>
      <c r="T22" s="46"/>
      <c r="U22" s="46"/>
      <c r="V22" s="46"/>
      <c r="W22" s="47">
        <v>1.0900000000000001</v>
      </c>
      <c r="X22" s="47">
        <v>2.9000000000000001E-2</v>
      </c>
      <c r="Y22" s="47">
        <v>6.8</v>
      </c>
      <c r="Z22" s="47">
        <v>7.6</v>
      </c>
      <c r="AA22" s="47">
        <v>14.4</v>
      </c>
      <c r="AB22" s="47">
        <v>6.89</v>
      </c>
    </row>
    <row r="23" spans="1:28" x14ac:dyDescent="0.25">
      <c r="A23" s="42" t="s">
        <v>108</v>
      </c>
      <c r="B23" s="42" t="s">
        <v>171</v>
      </c>
      <c r="C23" s="42">
        <v>1466369</v>
      </c>
      <c r="D23" s="42">
        <v>5096792</v>
      </c>
      <c r="E23" s="44" t="s">
        <v>464</v>
      </c>
      <c r="F23" s="45" t="s">
        <v>465</v>
      </c>
      <c r="G23" s="46" t="s">
        <v>77</v>
      </c>
      <c r="H23" s="47">
        <v>10.24</v>
      </c>
      <c r="I23" s="47">
        <v>0</v>
      </c>
      <c r="J23" s="47">
        <v>0</v>
      </c>
      <c r="K23" s="47">
        <v>10.039999999999999</v>
      </c>
      <c r="L23" s="47">
        <v>93</v>
      </c>
      <c r="M23" s="47">
        <v>4.0000000000000001E-3</v>
      </c>
      <c r="N23" s="47">
        <v>68</v>
      </c>
      <c r="O23" s="47">
        <v>0</v>
      </c>
      <c r="P23" s="47">
        <v>1</v>
      </c>
      <c r="Q23" s="47">
        <v>0</v>
      </c>
      <c r="R23" s="47">
        <v>1.02</v>
      </c>
      <c r="S23" s="47">
        <v>0</v>
      </c>
      <c r="T23" s="47">
        <v>0</v>
      </c>
      <c r="U23" s="47">
        <v>0</v>
      </c>
      <c r="V23" s="47">
        <v>2</v>
      </c>
      <c r="W23" s="47">
        <v>1.19</v>
      </c>
      <c r="X23" s="47">
        <v>0.01</v>
      </c>
      <c r="Y23" s="47">
        <v>3.8</v>
      </c>
      <c r="Z23" s="47">
        <v>2.2000000000000002</v>
      </c>
      <c r="AA23" s="47">
        <v>12.2</v>
      </c>
      <c r="AB23" s="47">
        <v>7.21</v>
      </c>
    </row>
    <row r="24" spans="1:28" x14ac:dyDescent="0.25">
      <c r="A24" s="42" t="s">
        <v>108</v>
      </c>
      <c r="B24" s="42" t="s">
        <v>171</v>
      </c>
      <c r="C24" s="42">
        <v>1466369</v>
      </c>
      <c r="D24" s="42">
        <v>5096792</v>
      </c>
      <c r="E24" s="44" t="s">
        <v>466</v>
      </c>
      <c r="F24" s="45" t="s">
        <v>432</v>
      </c>
      <c r="G24" s="46" t="s">
        <v>77</v>
      </c>
      <c r="H24" s="47">
        <v>11.31</v>
      </c>
      <c r="I24" s="47">
        <v>1</v>
      </c>
      <c r="J24" s="47">
        <v>0</v>
      </c>
      <c r="K24" s="47">
        <v>12.09</v>
      </c>
      <c r="L24" s="47">
        <v>106.2</v>
      </c>
      <c r="M24" s="46" t="s">
        <v>72</v>
      </c>
      <c r="N24" s="47">
        <v>16</v>
      </c>
      <c r="O24" s="47">
        <v>0</v>
      </c>
      <c r="P24" s="47">
        <v>0</v>
      </c>
      <c r="Q24" s="47">
        <v>0</v>
      </c>
      <c r="R24" s="47">
        <v>1.33</v>
      </c>
      <c r="S24" s="47">
        <v>25</v>
      </c>
      <c r="T24" s="47">
        <v>40</v>
      </c>
      <c r="U24" s="47">
        <v>90</v>
      </c>
      <c r="V24" s="46"/>
      <c r="W24" s="47">
        <v>1.5</v>
      </c>
      <c r="X24" s="46" t="s">
        <v>83</v>
      </c>
      <c r="Y24" s="47">
        <v>1.8</v>
      </c>
      <c r="Z24" s="47">
        <v>0.3</v>
      </c>
      <c r="AA24" s="47">
        <v>9.6999999999999993</v>
      </c>
      <c r="AB24" s="47">
        <v>7.46</v>
      </c>
    </row>
    <row r="25" spans="1:28" x14ac:dyDescent="0.25">
      <c r="A25" s="42" t="s">
        <v>108</v>
      </c>
      <c r="B25" s="42" t="s">
        <v>171</v>
      </c>
      <c r="C25" s="42">
        <v>1466369</v>
      </c>
      <c r="D25" s="42">
        <v>5096792</v>
      </c>
      <c r="E25" s="44" t="s">
        <v>467</v>
      </c>
      <c r="F25" s="45" t="s">
        <v>468</v>
      </c>
      <c r="G25" s="46" t="s">
        <v>77</v>
      </c>
      <c r="H25" s="47">
        <v>11.67</v>
      </c>
      <c r="I25" s="47">
        <v>2</v>
      </c>
      <c r="J25" s="47">
        <v>0</v>
      </c>
      <c r="K25" s="47">
        <v>12.07</v>
      </c>
      <c r="L25" s="47">
        <v>101</v>
      </c>
      <c r="M25" s="47">
        <v>2E-3</v>
      </c>
      <c r="N25" s="47">
        <v>18</v>
      </c>
      <c r="O25" s="47">
        <v>0</v>
      </c>
      <c r="P25" s="47">
        <v>0</v>
      </c>
      <c r="Q25" s="47">
        <v>0</v>
      </c>
      <c r="R25" s="47">
        <v>1.36</v>
      </c>
      <c r="S25" s="47">
        <v>2</v>
      </c>
      <c r="T25" s="47">
        <v>5</v>
      </c>
      <c r="U25" s="47">
        <v>90</v>
      </c>
      <c r="V25" s="47">
        <v>2</v>
      </c>
      <c r="W25" s="47">
        <v>1.44</v>
      </c>
      <c r="X25" s="47">
        <v>4.0000000000000001E-3</v>
      </c>
      <c r="Y25" s="47">
        <v>1.1000000000000001</v>
      </c>
      <c r="Z25" s="47">
        <v>0.7</v>
      </c>
      <c r="AA25" s="47">
        <v>7.8</v>
      </c>
      <c r="AB25" s="47">
        <v>7.32</v>
      </c>
    </row>
    <row r="26" spans="1:28" x14ac:dyDescent="0.25">
      <c r="A26" s="42" t="s">
        <v>475</v>
      </c>
      <c r="B26" s="42" t="s">
        <v>598</v>
      </c>
      <c r="C26" s="42">
        <v>1429616</v>
      </c>
      <c r="D26" s="42">
        <v>5131088</v>
      </c>
      <c r="E26" s="44" t="s">
        <v>476</v>
      </c>
      <c r="F26" s="45" t="s">
        <v>477</v>
      </c>
      <c r="G26" s="46" t="s">
        <v>77</v>
      </c>
      <c r="H26" s="47">
        <v>4.95</v>
      </c>
      <c r="I26" s="47">
        <v>0</v>
      </c>
      <c r="J26" s="46"/>
      <c r="K26" s="47">
        <v>12.34</v>
      </c>
      <c r="L26" s="47">
        <v>100.1</v>
      </c>
      <c r="M26" s="47">
        <v>2.3E-3</v>
      </c>
      <c r="N26" s="47">
        <v>11</v>
      </c>
      <c r="O26" s="47">
        <v>0</v>
      </c>
      <c r="P26" s="47">
        <v>0</v>
      </c>
      <c r="Q26" s="47">
        <v>0</v>
      </c>
      <c r="R26" s="47">
        <v>1.28</v>
      </c>
      <c r="S26" s="47">
        <v>0</v>
      </c>
      <c r="T26" s="47">
        <v>0</v>
      </c>
      <c r="U26" s="47">
        <v>1</v>
      </c>
      <c r="V26" s="47">
        <v>0</v>
      </c>
      <c r="W26" s="47">
        <v>1.49</v>
      </c>
      <c r="X26" s="46" t="s">
        <v>83</v>
      </c>
      <c r="Y26" s="46" t="s">
        <v>96</v>
      </c>
      <c r="Z26" s="47">
        <v>0.4</v>
      </c>
      <c r="AA26" s="47">
        <v>3.9</v>
      </c>
      <c r="AB26" s="47">
        <v>7.41</v>
      </c>
    </row>
    <row r="27" spans="1:28" x14ac:dyDescent="0.25">
      <c r="A27" s="42" t="s">
        <v>475</v>
      </c>
      <c r="B27" s="42" t="s">
        <v>598</v>
      </c>
      <c r="C27" s="42">
        <v>1429616</v>
      </c>
      <c r="D27" s="42">
        <v>5131088</v>
      </c>
      <c r="E27" s="44" t="s">
        <v>478</v>
      </c>
      <c r="F27" s="45" t="s">
        <v>479</v>
      </c>
      <c r="G27" s="46" t="s">
        <v>77</v>
      </c>
      <c r="H27" s="47">
        <v>4.32</v>
      </c>
      <c r="I27" s="47">
        <v>0</v>
      </c>
      <c r="J27" s="46"/>
      <c r="K27" s="47">
        <v>12.97</v>
      </c>
      <c r="L27" s="47">
        <v>101.4</v>
      </c>
      <c r="M27" s="46" t="s">
        <v>72</v>
      </c>
      <c r="N27" s="47">
        <v>13</v>
      </c>
      <c r="O27" s="47">
        <v>0</v>
      </c>
      <c r="P27" s="47">
        <v>0</v>
      </c>
      <c r="Q27" s="47">
        <v>1</v>
      </c>
      <c r="R27" s="47">
        <v>0.65</v>
      </c>
      <c r="S27" s="47">
        <v>0</v>
      </c>
      <c r="T27" s="47">
        <v>0</v>
      </c>
      <c r="U27" s="47">
        <v>10</v>
      </c>
      <c r="V27" s="47">
        <v>0</v>
      </c>
      <c r="W27" s="47">
        <v>0.74</v>
      </c>
      <c r="X27" s="46" t="s">
        <v>83</v>
      </c>
      <c r="Y27" s="46" t="s">
        <v>480</v>
      </c>
      <c r="Z27" s="47">
        <v>0.4</v>
      </c>
      <c r="AA27" s="47">
        <v>3</v>
      </c>
      <c r="AB27" s="47">
        <v>7.46</v>
      </c>
    </row>
    <row r="28" spans="1:28" x14ac:dyDescent="0.25">
      <c r="A28" s="42" t="s">
        <v>475</v>
      </c>
      <c r="B28" s="42" t="s">
        <v>598</v>
      </c>
      <c r="C28" s="42">
        <v>1429616</v>
      </c>
      <c r="D28" s="42">
        <v>5131088</v>
      </c>
      <c r="E28" s="44" t="s">
        <v>481</v>
      </c>
      <c r="F28" s="45" t="s">
        <v>477</v>
      </c>
      <c r="G28" s="46" t="s">
        <v>77</v>
      </c>
      <c r="H28" s="47">
        <v>4.58</v>
      </c>
      <c r="I28" s="47">
        <v>0</v>
      </c>
      <c r="J28" s="46"/>
      <c r="K28" s="47">
        <v>11.88</v>
      </c>
      <c r="L28" s="47">
        <v>107</v>
      </c>
      <c r="M28" s="47">
        <v>1.5E-3</v>
      </c>
      <c r="N28" s="47">
        <v>13</v>
      </c>
      <c r="O28" s="47">
        <v>0</v>
      </c>
      <c r="P28" s="47">
        <v>0</v>
      </c>
      <c r="Q28" s="47">
        <v>0</v>
      </c>
      <c r="R28" s="47">
        <v>0.7</v>
      </c>
      <c r="S28" s="47">
        <v>2</v>
      </c>
      <c r="T28" s="47">
        <v>2</v>
      </c>
      <c r="U28" s="47">
        <v>80</v>
      </c>
      <c r="V28" s="47">
        <v>0</v>
      </c>
      <c r="W28" s="47">
        <v>0.81</v>
      </c>
      <c r="X28" s="46" t="s">
        <v>83</v>
      </c>
      <c r="Y28" s="47">
        <v>0.9</v>
      </c>
      <c r="Z28" s="47">
        <v>0.5</v>
      </c>
      <c r="AA28" s="47">
        <v>7.9</v>
      </c>
      <c r="AB28" s="47">
        <v>7.59</v>
      </c>
    </row>
    <row r="29" spans="1:28" x14ac:dyDescent="0.25">
      <c r="A29" s="42" t="s">
        <v>475</v>
      </c>
      <c r="B29" s="42" t="s">
        <v>598</v>
      </c>
      <c r="C29" s="42">
        <v>1429616</v>
      </c>
      <c r="D29" s="42">
        <v>5131088</v>
      </c>
      <c r="E29" s="44" t="s">
        <v>482</v>
      </c>
      <c r="F29" s="45" t="s">
        <v>483</v>
      </c>
      <c r="G29" s="46" t="s">
        <v>77</v>
      </c>
      <c r="H29" s="47">
        <v>2.76</v>
      </c>
      <c r="I29" s="47">
        <v>0</v>
      </c>
      <c r="J29" s="47">
        <v>2</v>
      </c>
      <c r="K29" s="47">
        <v>11.09</v>
      </c>
      <c r="L29" s="47">
        <v>101.8</v>
      </c>
      <c r="M29" s="46" t="s">
        <v>72</v>
      </c>
      <c r="N29" s="47">
        <v>11</v>
      </c>
      <c r="O29" s="47">
        <v>0</v>
      </c>
      <c r="P29" s="47">
        <v>0</v>
      </c>
      <c r="Q29" s="47">
        <v>0</v>
      </c>
      <c r="R29" s="47">
        <v>0.112</v>
      </c>
      <c r="S29" s="47">
        <v>0</v>
      </c>
      <c r="T29" s="47">
        <v>2</v>
      </c>
      <c r="U29" s="47">
        <v>70</v>
      </c>
      <c r="V29" s="47">
        <v>1</v>
      </c>
      <c r="W29" s="47">
        <v>0.17699999999999999</v>
      </c>
      <c r="X29" s="47">
        <v>4.0000000000000001E-3</v>
      </c>
      <c r="Y29" s="47">
        <v>2.1</v>
      </c>
      <c r="Z29" s="47">
        <v>1</v>
      </c>
      <c r="AA29" s="47">
        <v>9.6999999999999993</v>
      </c>
      <c r="AB29" s="47">
        <v>7.42</v>
      </c>
    </row>
    <row r="30" spans="1:28" x14ac:dyDescent="0.25">
      <c r="A30" s="42" t="s">
        <v>475</v>
      </c>
      <c r="B30" s="42" t="s">
        <v>598</v>
      </c>
      <c r="C30" s="42">
        <v>1429616</v>
      </c>
      <c r="D30" s="42">
        <v>5131088</v>
      </c>
      <c r="E30" s="44" t="s">
        <v>484</v>
      </c>
      <c r="F30" s="45" t="s">
        <v>485</v>
      </c>
      <c r="G30" s="46" t="s">
        <v>77</v>
      </c>
      <c r="H30" s="47">
        <v>3.2</v>
      </c>
      <c r="I30" s="47">
        <v>20</v>
      </c>
      <c r="J30" s="47">
        <v>2</v>
      </c>
      <c r="K30" s="47">
        <v>9.5500000000000007</v>
      </c>
      <c r="L30" s="47">
        <v>101.2</v>
      </c>
      <c r="M30" s="47">
        <v>1.4E-3</v>
      </c>
      <c r="N30" s="47">
        <v>18</v>
      </c>
      <c r="O30" s="47">
        <v>0</v>
      </c>
      <c r="P30" s="47">
        <v>0</v>
      </c>
      <c r="Q30" s="47">
        <v>0</v>
      </c>
      <c r="R30" s="47">
        <v>0.13800000000000001</v>
      </c>
      <c r="S30" s="47">
        <v>0</v>
      </c>
      <c r="T30" s="47">
        <v>25</v>
      </c>
      <c r="U30" s="47">
        <v>80</v>
      </c>
      <c r="V30" s="47">
        <v>2</v>
      </c>
      <c r="W30" s="47">
        <v>0.32</v>
      </c>
      <c r="X30" s="46" t="s">
        <v>83</v>
      </c>
      <c r="Y30" s="47">
        <v>0.7</v>
      </c>
      <c r="Z30" s="47">
        <v>0.2</v>
      </c>
      <c r="AA30" s="47">
        <v>15.3</v>
      </c>
      <c r="AB30" s="47">
        <v>7.47</v>
      </c>
    </row>
    <row r="31" spans="1:28" x14ac:dyDescent="0.25">
      <c r="A31" s="42" t="s">
        <v>475</v>
      </c>
      <c r="B31" s="42" t="s">
        <v>598</v>
      </c>
      <c r="C31" s="42">
        <v>1429616</v>
      </c>
      <c r="D31" s="42">
        <v>5131088</v>
      </c>
      <c r="E31" s="44" t="s">
        <v>486</v>
      </c>
      <c r="F31" s="45" t="s">
        <v>487</v>
      </c>
      <c r="G31" s="46" t="s">
        <v>77</v>
      </c>
      <c r="H31" s="47">
        <v>3.2</v>
      </c>
      <c r="I31" s="47">
        <v>65</v>
      </c>
      <c r="J31" s="47">
        <v>0</v>
      </c>
      <c r="K31" s="47">
        <v>9.3000000000000007</v>
      </c>
      <c r="L31" s="47">
        <v>99.8</v>
      </c>
      <c r="M31" s="47">
        <v>1.2999999999999999E-3</v>
      </c>
      <c r="N31" s="47">
        <v>36</v>
      </c>
      <c r="O31" s="47">
        <v>0</v>
      </c>
      <c r="P31" s="47">
        <v>0</v>
      </c>
      <c r="Q31" s="47">
        <v>0</v>
      </c>
      <c r="R31" s="47">
        <v>9.6000000000000002E-2</v>
      </c>
      <c r="S31" s="47">
        <v>0</v>
      </c>
      <c r="T31" s="47">
        <v>50</v>
      </c>
      <c r="U31" s="47">
        <v>85</v>
      </c>
      <c r="V31" s="47">
        <v>1</v>
      </c>
      <c r="W31" s="47">
        <v>0.13100000000000001</v>
      </c>
      <c r="X31" s="46" t="s">
        <v>83</v>
      </c>
      <c r="Y31" s="47">
        <v>0.6</v>
      </c>
      <c r="Z31" s="47">
        <v>0.3</v>
      </c>
      <c r="AA31" s="47">
        <v>16.399999999999999</v>
      </c>
      <c r="AB31" s="47">
        <v>7.69</v>
      </c>
    </row>
    <row r="32" spans="1:28" x14ac:dyDescent="0.25">
      <c r="A32" s="42" t="s">
        <v>475</v>
      </c>
      <c r="B32" s="42" t="s">
        <v>598</v>
      </c>
      <c r="C32" s="42">
        <v>1429616</v>
      </c>
      <c r="D32" s="42">
        <v>5131088</v>
      </c>
      <c r="E32" s="44" t="s">
        <v>435</v>
      </c>
      <c r="F32" s="45" t="s">
        <v>488</v>
      </c>
      <c r="G32" s="46" t="s">
        <v>77</v>
      </c>
      <c r="H32" s="47">
        <v>3.33</v>
      </c>
      <c r="I32" s="47">
        <v>10</v>
      </c>
      <c r="J32" s="47">
        <v>5</v>
      </c>
      <c r="K32" s="47">
        <v>9.36</v>
      </c>
      <c r="L32" s="47">
        <v>97.3</v>
      </c>
      <c r="M32" s="47">
        <v>1.6000000000000001E-3</v>
      </c>
      <c r="N32" s="47">
        <v>179</v>
      </c>
      <c r="O32" s="47">
        <v>0</v>
      </c>
      <c r="P32" s="47">
        <v>1</v>
      </c>
      <c r="Q32" s="47">
        <v>0</v>
      </c>
      <c r="R32" s="47">
        <v>7.1999999999999995E-2</v>
      </c>
      <c r="S32" s="47">
        <v>0</v>
      </c>
      <c r="T32" s="47">
        <v>15</v>
      </c>
      <c r="U32" s="47">
        <v>55</v>
      </c>
      <c r="V32" s="47">
        <v>15</v>
      </c>
      <c r="W32" s="47">
        <v>0.13300000000000001</v>
      </c>
      <c r="X32" s="46" t="s">
        <v>83</v>
      </c>
      <c r="Y32" s="46" t="s">
        <v>103</v>
      </c>
      <c r="Z32" s="47">
        <v>0.6</v>
      </c>
      <c r="AA32" s="47">
        <v>5</v>
      </c>
      <c r="AB32" s="47">
        <v>7.07</v>
      </c>
    </row>
    <row r="33" spans="1:28" x14ac:dyDescent="0.25">
      <c r="A33" s="42" t="s">
        <v>475</v>
      </c>
      <c r="B33" s="42" t="s">
        <v>598</v>
      </c>
      <c r="C33" s="42">
        <v>1429616</v>
      </c>
      <c r="D33" s="42">
        <v>5131088</v>
      </c>
      <c r="E33" s="44" t="s">
        <v>489</v>
      </c>
      <c r="F33" s="45" t="s">
        <v>490</v>
      </c>
      <c r="G33" s="46" t="s">
        <v>77</v>
      </c>
      <c r="H33" s="47">
        <v>3.56</v>
      </c>
      <c r="I33" s="47">
        <v>1</v>
      </c>
      <c r="J33" s="47">
        <v>15</v>
      </c>
      <c r="K33" s="47">
        <v>8.81</v>
      </c>
      <c r="L33" s="47">
        <v>96.4</v>
      </c>
      <c r="M33" s="46" t="s">
        <v>72</v>
      </c>
      <c r="N33" s="47">
        <v>59</v>
      </c>
      <c r="O33" s="47">
        <v>0</v>
      </c>
      <c r="P33" s="46"/>
      <c r="Q33" s="46"/>
      <c r="R33" s="47">
        <v>4.7E-2</v>
      </c>
      <c r="S33" s="47">
        <v>0</v>
      </c>
      <c r="T33" s="47">
        <v>16</v>
      </c>
      <c r="U33" s="47">
        <v>75</v>
      </c>
      <c r="V33" s="47">
        <v>2</v>
      </c>
      <c r="W33" s="47">
        <v>0.104</v>
      </c>
      <c r="X33" s="46" t="s">
        <v>83</v>
      </c>
      <c r="Y33" s="46" t="s">
        <v>96</v>
      </c>
      <c r="Z33" s="47">
        <v>0.2</v>
      </c>
      <c r="AA33" s="47">
        <v>17.7</v>
      </c>
      <c r="AB33" s="47">
        <v>7.58</v>
      </c>
    </row>
    <row r="34" spans="1:28" x14ac:dyDescent="0.25">
      <c r="A34" s="42" t="s">
        <v>475</v>
      </c>
      <c r="B34" s="42" t="s">
        <v>598</v>
      </c>
      <c r="C34" s="42">
        <v>1429616</v>
      </c>
      <c r="D34" s="42">
        <v>5131088</v>
      </c>
      <c r="E34" s="44" t="s">
        <v>441</v>
      </c>
      <c r="F34" s="45" t="s">
        <v>491</v>
      </c>
      <c r="G34" s="46" t="s">
        <v>77</v>
      </c>
      <c r="H34" s="47">
        <v>3.69</v>
      </c>
      <c r="I34" s="46"/>
      <c r="J34" s="46"/>
      <c r="K34" s="47">
        <v>10.7</v>
      </c>
      <c r="L34" s="47">
        <v>102</v>
      </c>
      <c r="M34" s="47">
        <v>3.8E-3</v>
      </c>
      <c r="N34" s="47">
        <v>2420</v>
      </c>
      <c r="O34" s="46"/>
      <c r="P34" s="46"/>
      <c r="Q34" s="46"/>
      <c r="R34" s="47">
        <v>0.115</v>
      </c>
      <c r="S34" s="46"/>
      <c r="T34" s="46"/>
      <c r="U34" s="46"/>
      <c r="V34" s="46"/>
      <c r="W34" s="47">
        <v>0.4</v>
      </c>
      <c r="X34" s="47">
        <v>2.4E-2</v>
      </c>
      <c r="Y34" s="47">
        <v>4.8</v>
      </c>
      <c r="Z34" s="47">
        <v>2.6</v>
      </c>
      <c r="AA34" s="47">
        <v>11.5</v>
      </c>
      <c r="AB34" s="47">
        <v>7.44</v>
      </c>
    </row>
    <row r="35" spans="1:28" x14ac:dyDescent="0.25">
      <c r="A35" s="42" t="s">
        <v>475</v>
      </c>
      <c r="B35" s="42" t="s">
        <v>598</v>
      </c>
      <c r="C35" s="42">
        <v>1429616</v>
      </c>
      <c r="D35" s="42">
        <v>5131088</v>
      </c>
      <c r="E35" s="44" t="s">
        <v>443</v>
      </c>
      <c r="F35" s="45" t="s">
        <v>492</v>
      </c>
      <c r="G35" s="46" t="s">
        <v>77</v>
      </c>
      <c r="H35" s="47">
        <v>3.29</v>
      </c>
      <c r="I35" s="47">
        <v>0</v>
      </c>
      <c r="J35" s="47">
        <v>20</v>
      </c>
      <c r="K35" s="47">
        <v>11.22</v>
      </c>
      <c r="L35" s="47">
        <v>108.4</v>
      </c>
      <c r="M35" s="46" t="s">
        <v>72</v>
      </c>
      <c r="N35" s="47">
        <v>7</v>
      </c>
      <c r="O35" s="47">
        <v>0</v>
      </c>
      <c r="P35" s="47">
        <v>0</v>
      </c>
      <c r="Q35" s="47">
        <v>0</v>
      </c>
      <c r="R35" s="47">
        <v>5.0999999999999997E-2</v>
      </c>
      <c r="S35" s="47">
        <v>0</v>
      </c>
      <c r="T35" s="47">
        <v>20</v>
      </c>
      <c r="U35" s="47">
        <v>80</v>
      </c>
      <c r="V35" s="47">
        <v>1</v>
      </c>
      <c r="W35" s="47">
        <v>0.10299999999999999</v>
      </c>
      <c r="X35" s="46" t="s">
        <v>83</v>
      </c>
      <c r="Y35" s="46" t="s">
        <v>103</v>
      </c>
      <c r="Z35" s="47">
        <v>0.2</v>
      </c>
      <c r="AA35" s="47">
        <v>11.6</v>
      </c>
      <c r="AB35" s="47">
        <v>7.67</v>
      </c>
    </row>
    <row r="36" spans="1:28" x14ac:dyDescent="0.25">
      <c r="A36" s="42" t="s">
        <v>475</v>
      </c>
      <c r="B36" s="42" t="s">
        <v>598</v>
      </c>
      <c r="C36" s="42">
        <v>1429616</v>
      </c>
      <c r="D36" s="42">
        <v>5131088</v>
      </c>
      <c r="E36" s="44" t="s">
        <v>445</v>
      </c>
      <c r="F36" s="45" t="s">
        <v>493</v>
      </c>
      <c r="G36" s="46" t="s">
        <v>77</v>
      </c>
      <c r="H36" s="47">
        <v>3.23</v>
      </c>
      <c r="I36" s="47">
        <v>0</v>
      </c>
      <c r="J36" s="47">
        <v>0</v>
      </c>
      <c r="K36" s="47">
        <v>11.63</v>
      </c>
      <c r="L36" s="47">
        <v>101</v>
      </c>
      <c r="M36" s="46" t="s">
        <v>72</v>
      </c>
      <c r="N36" s="47">
        <v>17</v>
      </c>
      <c r="O36" s="47">
        <v>0</v>
      </c>
      <c r="P36" s="47">
        <v>1</v>
      </c>
      <c r="Q36" s="47">
        <v>0</v>
      </c>
      <c r="R36" s="47">
        <v>8.5999999999999993E-2</v>
      </c>
      <c r="S36" s="47">
        <v>0</v>
      </c>
      <c r="T36" s="47">
        <v>20</v>
      </c>
      <c r="U36" s="47">
        <v>25</v>
      </c>
      <c r="V36" s="47">
        <v>1</v>
      </c>
      <c r="W36" s="47">
        <v>0.14099999999999999</v>
      </c>
      <c r="X36" s="46" t="s">
        <v>83</v>
      </c>
      <c r="Y36" s="46" t="s">
        <v>103</v>
      </c>
      <c r="Z36" s="47">
        <v>0.4</v>
      </c>
      <c r="AA36" s="47">
        <v>6.2</v>
      </c>
      <c r="AB36" s="47">
        <v>7.48</v>
      </c>
    </row>
    <row r="37" spans="1:28" x14ac:dyDescent="0.25">
      <c r="A37" s="42" t="s">
        <v>475</v>
      </c>
      <c r="B37" s="42" t="s">
        <v>598</v>
      </c>
      <c r="C37" s="42">
        <v>1429616</v>
      </c>
      <c r="D37" s="42">
        <v>5131088</v>
      </c>
      <c r="E37" s="44" t="s">
        <v>447</v>
      </c>
      <c r="F37" s="45" t="s">
        <v>494</v>
      </c>
      <c r="G37" s="46" t="s">
        <v>77</v>
      </c>
      <c r="H37" s="47">
        <v>3.27</v>
      </c>
      <c r="I37" s="47">
        <v>0</v>
      </c>
      <c r="J37" s="47">
        <v>30</v>
      </c>
      <c r="K37" s="47">
        <v>11.98</v>
      </c>
      <c r="L37" s="47">
        <v>98.4</v>
      </c>
      <c r="M37" s="47">
        <v>1.1000000000000001E-3</v>
      </c>
      <c r="N37" s="47">
        <v>47</v>
      </c>
      <c r="O37" s="47">
        <v>0</v>
      </c>
      <c r="P37" s="47">
        <v>0</v>
      </c>
      <c r="Q37" s="47">
        <v>0</v>
      </c>
      <c r="R37" s="47">
        <v>0.153</v>
      </c>
      <c r="S37" s="47">
        <v>0</v>
      </c>
      <c r="T37" s="47">
        <v>45</v>
      </c>
      <c r="U37" s="47">
        <v>60</v>
      </c>
      <c r="V37" s="47">
        <v>1</v>
      </c>
      <c r="W37" s="47">
        <v>0.21</v>
      </c>
      <c r="X37" s="46" t="s">
        <v>83</v>
      </c>
      <c r="Y37" s="47">
        <v>0.6</v>
      </c>
      <c r="Z37" s="47">
        <v>0.3</v>
      </c>
      <c r="AA37" s="47">
        <v>6.9</v>
      </c>
      <c r="AB37" s="47">
        <v>7.89</v>
      </c>
    </row>
    <row r="38" spans="1:28" x14ac:dyDescent="0.25">
      <c r="A38" s="42" t="s">
        <v>475</v>
      </c>
      <c r="B38" s="42" t="s">
        <v>598</v>
      </c>
      <c r="C38" s="42">
        <v>1429616</v>
      </c>
      <c r="D38" s="42">
        <v>5131088</v>
      </c>
      <c r="E38" s="44" t="s">
        <v>449</v>
      </c>
      <c r="F38" s="45" t="s">
        <v>495</v>
      </c>
      <c r="G38" s="46" t="s">
        <v>77</v>
      </c>
      <c r="H38" s="47">
        <v>4.5999999999999996</v>
      </c>
      <c r="I38" s="46"/>
      <c r="J38" s="47">
        <v>0</v>
      </c>
      <c r="K38" s="47">
        <v>12.75</v>
      </c>
      <c r="L38" s="47">
        <v>100.2</v>
      </c>
      <c r="M38" s="47">
        <v>3.0000000000000001E-3</v>
      </c>
      <c r="N38" s="47">
        <v>75</v>
      </c>
      <c r="O38" s="47">
        <v>0</v>
      </c>
      <c r="P38" s="47">
        <v>0</v>
      </c>
      <c r="Q38" s="47">
        <v>0</v>
      </c>
      <c r="R38" s="47">
        <v>0.91</v>
      </c>
      <c r="S38" s="47">
        <v>0</v>
      </c>
      <c r="T38" s="47">
        <v>0</v>
      </c>
      <c r="U38" s="47">
        <v>0</v>
      </c>
      <c r="V38" s="47">
        <v>2</v>
      </c>
      <c r="W38" s="47">
        <v>1.02</v>
      </c>
      <c r="X38" s="47">
        <v>5.0000000000000001E-3</v>
      </c>
      <c r="Y38" s="47">
        <v>2.8</v>
      </c>
      <c r="Z38" s="47">
        <v>2.8</v>
      </c>
      <c r="AA38" s="47">
        <v>2.9</v>
      </c>
      <c r="AB38" s="47">
        <v>7.39</v>
      </c>
    </row>
    <row r="39" spans="1:28" x14ac:dyDescent="0.25">
      <c r="A39" s="42" t="s">
        <v>475</v>
      </c>
      <c r="B39" s="42" t="s">
        <v>598</v>
      </c>
      <c r="C39" s="42">
        <v>1429616</v>
      </c>
      <c r="D39" s="42">
        <v>5131088</v>
      </c>
      <c r="E39" s="44" t="s">
        <v>450</v>
      </c>
      <c r="F39" s="45" t="s">
        <v>469</v>
      </c>
      <c r="G39" s="46" t="s">
        <v>77</v>
      </c>
      <c r="H39" s="47">
        <v>4.4800000000000004</v>
      </c>
      <c r="I39" s="47">
        <v>0</v>
      </c>
      <c r="J39" s="46"/>
      <c r="K39" s="47">
        <v>12.28</v>
      </c>
      <c r="L39" s="47">
        <v>103.9</v>
      </c>
      <c r="M39" s="46" t="s">
        <v>72</v>
      </c>
      <c r="N39" s="47">
        <v>11</v>
      </c>
      <c r="O39" s="47">
        <v>0</v>
      </c>
      <c r="P39" s="47">
        <v>0</v>
      </c>
      <c r="Q39" s="47">
        <v>0</v>
      </c>
      <c r="R39" s="47">
        <v>0.77</v>
      </c>
      <c r="S39" s="47">
        <v>0</v>
      </c>
      <c r="T39" s="47">
        <v>0</v>
      </c>
      <c r="U39" s="47">
        <v>65</v>
      </c>
      <c r="V39" s="47">
        <v>3</v>
      </c>
      <c r="W39" s="47">
        <v>0.9</v>
      </c>
      <c r="X39" s="47">
        <v>5.0000000000000001E-3</v>
      </c>
      <c r="Y39" s="47">
        <v>1.1000000000000001</v>
      </c>
      <c r="Z39" s="47">
        <v>1</v>
      </c>
      <c r="AA39" s="47">
        <v>6.1</v>
      </c>
      <c r="AB39" s="47">
        <v>7.66</v>
      </c>
    </row>
    <row r="40" spans="1:28" x14ac:dyDescent="0.25">
      <c r="A40" s="42" t="s">
        <v>475</v>
      </c>
      <c r="B40" s="42" t="s">
        <v>598</v>
      </c>
      <c r="C40" s="42">
        <v>1429616</v>
      </c>
      <c r="D40" s="42">
        <v>5131088</v>
      </c>
      <c r="E40" s="44" t="s">
        <v>452</v>
      </c>
      <c r="F40" s="45" t="s">
        <v>496</v>
      </c>
      <c r="G40" s="46" t="s">
        <v>77</v>
      </c>
      <c r="H40" s="47">
        <v>3.85</v>
      </c>
      <c r="I40" s="47">
        <v>0</v>
      </c>
      <c r="J40" s="47">
        <v>7</v>
      </c>
      <c r="K40" s="47">
        <v>10.48</v>
      </c>
      <c r="L40" s="47">
        <v>94.9</v>
      </c>
      <c r="M40" s="46" t="s">
        <v>72</v>
      </c>
      <c r="N40" s="47">
        <v>4</v>
      </c>
      <c r="O40" s="47">
        <v>0</v>
      </c>
      <c r="P40" s="47">
        <v>0</v>
      </c>
      <c r="Q40" s="47">
        <v>0</v>
      </c>
      <c r="R40" s="47">
        <v>0.37</v>
      </c>
      <c r="S40" s="47">
        <v>10</v>
      </c>
      <c r="T40" s="47">
        <v>10</v>
      </c>
      <c r="U40" s="47">
        <v>90</v>
      </c>
      <c r="V40" s="47">
        <v>3</v>
      </c>
      <c r="W40" s="47">
        <v>0.43</v>
      </c>
      <c r="X40" s="46" t="s">
        <v>83</v>
      </c>
      <c r="Y40" s="47">
        <v>0.6</v>
      </c>
      <c r="Z40" s="47">
        <v>0.4</v>
      </c>
      <c r="AA40" s="47">
        <v>8.9</v>
      </c>
      <c r="AB40" s="47">
        <v>7.51</v>
      </c>
    </row>
    <row r="41" spans="1:28" x14ac:dyDescent="0.25">
      <c r="A41" s="42" t="s">
        <v>475</v>
      </c>
      <c r="B41" s="42" t="s">
        <v>598</v>
      </c>
      <c r="C41" s="42">
        <v>1429616</v>
      </c>
      <c r="D41" s="42">
        <v>5131088</v>
      </c>
      <c r="E41" s="44" t="s">
        <v>453</v>
      </c>
      <c r="F41" s="45" t="s">
        <v>497</v>
      </c>
      <c r="G41" s="46" t="s">
        <v>77</v>
      </c>
      <c r="H41" s="47">
        <v>3.7</v>
      </c>
      <c r="I41" s="47">
        <v>0</v>
      </c>
      <c r="J41" s="47">
        <v>5</v>
      </c>
      <c r="K41" s="47">
        <v>10.6</v>
      </c>
      <c r="L41" s="47">
        <v>103</v>
      </c>
      <c r="M41" s="46" t="s">
        <v>72</v>
      </c>
      <c r="N41" s="47">
        <v>38</v>
      </c>
      <c r="O41" s="47">
        <v>1</v>
      </c>
      <c r="P41" s="47">
        <v>1</v>
      </c>
      <c r="Q41" s="47">
        <v>0</v>
      </c>
      <c r="R41" s="47">
        <v>0.108</v>
      </c>
      <c r="S41" s="47">
        <v>0</v>
      </c>
      <c r="T41" s="47">
        <v>50</v>
      </c>
      <c r="U41" s="47">
        <v>70</v>
      </c>
      <c r="V41" s="47">
        <v>5</v>
      </c>
      <c r="W41" s="47">
        <v>0.23</v>
      </c>
      <c r="X41" s="47">
        <v>8.0000000000000002E-3</v>
      </c>
      <c r="Y41" s="47">
        <v>1.1000000000000001</v>
      </c>
      <c r="Z41" s="47">
        <v>0.7</v>
      </c>
      <c r="AA41" s="47">
        <v>11.6</v>
      </c>
      <c r="AB41" s="47">
        <v>7.3</v>
      </c>
    </row>
    <row r="42" spans="1:28" x14ac:dyDescent="0.25">
      <c r="A42" s="42" t="s">
        <v>475</v>
      </c>
      <c r="B42" s="42" t="s">
        <v>598</v>
      </c>
      <c r="C42" s="42">
        <v>1429616</v>
      </c>
      <c r="D42" s="42">
        <v>5131088</v>
      </c>
      <c r="E42" s="44" t="s">
        <v>455</v>
      </c>
      <c r="F42" s="45" t="s">
        <v>498</v>
      </c>
      <c r="G42" s="46" t="s">
        <v>77</v>
      </c>
      <c r="H42" s="47">
        <v>4.1100000000000003</v>
      </c>
      <c r="I42" s="47">
        <v>0</v>
      </c>
      <c r="J42" s="46"/>
      <c r="K42" s="47">
        <v>10.1</v>
      </c>
      <c r="L42" s="47">
        <v>92.2</v>
      </c>
      <c r="M42" s="47">
        <v>1.1999999999999999E-3</v>
      </c>
      <c r="N42" s="47">
        <v>35</v>
      </c>
      <c r="O42" s="47">
        <v>1</v>
      </c>
      <c r="P42" s="47">
        <v>1</v>
      </c>
      <c r="Q42" s="47">
        <v>0</v>
      </c>
      <c r="R42" s="47">
        <v>0.55000000000000004</v>
      </c>
      <c r="S42" s="47">
        <v>0</v>
      </c>
      <c r="T42" s="47">
        <v>0</v>
      </c>
      <c r="U42" s="47">
        <v>70</v>
      </c>
      <c r="V42" s="47">
        <v>1</v>
      </c>
      <c r="W42" s="47">
        <v>0.65</v>
      </c>
      <c r="X42" s="46" t="s">
        <v>83</v>
      </c>
      <c r="Y42" s="47">
        <v>0.7</v>
      </c>
      <c r="Z42" s="47">
        <v>0.7</v>
      </c>
      <c r="AA42" s="47">
        <v>11.6</v>
      </c>
      <c r="AB42" s="47">
        <v>7.5</v>
      </c>
    </row>
    <row r="43" spans="1:28" x14ac:dyDescent="0.25">
      <c r="A43" s="42" t="s">
        <v>475</v>
      </c>
      <c r="B43" s="42" t="s">
        <v>598</v>
      </c>
      <c r="C43" s="42">
        <v>1429616</v>
      </c>
      <c r="D43" s="42">
        <v>5131088</v>
      </c>
      <c r="E43" s="44" t="s">
        <v>457</v>
      </c>
      <c r="F43" s="45" t="s">
        <v>499</v>
      </c>
      <c r="G43" s="46" t="s">
        <v>77</v>
      </c>
      <c r="H43" s="47">
        <v>4.22</v>
      </c>
      <c r="I43" s="47">
        <v>1</v>
      </c>
      <c r="J43" s="47">
        <v>0</v>
      </c>
      <c r="K43" s="47">
        <v>9.58</v>
      </c>
      <c r="L43" s="47">
        <v>94.5</v>
      </c>
      <c r="M43" s="46" t="s">
        <v>72</v>
      </c>
      <c r="N43" s="47">
        <v>31</v>
      </c>
      <c r="O43" s="47">
        <v>1</v>
      </c>
      <c r="P43" s="47">
        <v>1</v>
      </c>
      <c r="Q43" s="47">
        <v>0</v>
      </c>
      <c r="R43" s="47">
        <v>0.53</v>
      </c>
      <c r="S43" s="47">
        <v>0</v>
      </c>
      <c r="T43" s="47">
        <v>0</v>
      </c>
      <c r="U43" s="47">
        <v>60</v>
      </c>
      <c r="V43" s="47">
        <v>10</v>
      </c>
      <c r="W43" s="47">
        <v>0.55000000000000004</v>
      </c>
      <c r="X43" s="46" t="s">
        <v>83</v>
      </c>
      <c r="Y43" s="47">
        <v>0.6</v>
      </c>
      <c r="Z43" s="47">
        <v>0.2</v>
      </c>
      <c r="AA43" s="47">
        <v>14.9</v>
      </c>
      <c r="AB43" s="47">
        <v>7.48</v>
      </c>
    </row>
    <row r="44" spans="1:28" x14ac:dyDescent="0.25">
      <c r="A44" s="42" t="s">
        <v>475</v>
      </c>
      <c r="B44" s="42" t="s">
        <v>598</v>
      </c>
      <c r="C44" s="42">
        <v>1429616</v>
      </c>
      <c r="D44" s="42">
        <v>5131088</v>
      </c>
      <c r="E44" s="44" t="s">
        <v>459</v>
      </c>
      <c r="F44" s="45" t="s">
        <v>500</v>
      </c>
      <c r="G44" s="46" t="s">
        <v>77</v>
      </c>
      <c r="H44" s="47">
        <v>3.65</v>
      </c>
      <c r="I44" s="47">
        <v>0</v>
      </c>
      <c r="J44" s="47">
        <v>0</v>
      </c>
      <c r="K44" s="47">
        <v>8.51</v>
      </c>
      <c r="L44" s="47">
        <v>88.4</v>
      </c>
      <c r="M44" s="47">
        <v>1.8E-3</v>
      </c>
      <c r="N44" s="47">
        <v>35</v>
      </c>
      <c r="O44" s="47">
        <v>0</v>
      </c>
      <c r="P44" s="47">
        <v>1</v>
      </c>
      <c r="Q44" s="47">
        <v>0</v>
      </c>
      <c r="R44" s="47">
        <v>0.23</v>
      </c>
      <c r="S44" s="47">
        <v>0</v>
      </c>
      <c r="T44" s="47">
        <v>0</v>
      </c>
      <c r="U44" s="47">
        <v>70</v>
      </c>
      <c r="V44" s="47">
        <v>10</v>
      </c>
      <c r="W44" s="47">
        <v>0.26</v>
      </c>
      <c r="X44" s="46" t="s">
        <v>83</v>
      </c>
      <c r="Y44" s="46" t="s">
        <v>96</v>
      </c>
      <c r="Z44" s="47">
        <v>0.2</v>
      </c>
      <c r="AA44" s="47">
        <v>17.399999999999999</v>
      </c>
      <c r="AB44" s="47">
        <v>7.48</v>
      </c>
    </row>
    <row r="45" spans="1:28" x14ac:dyDescent="0.25">
      <c r="A45" s="42" t="s">
        <v>475</v>
      </c>
      <c r="B45" s="42" t="s">
        <v>598</v>
      </c>
      <c r="C45" s="42">
        <v>1429616</v>
      </c>
      <c r="D45" s="42">
        <v>5131088</v>
      </c>
      <c r="E45" s="44" t="s">
        <v>461</v>
      </c>
      <c r="F45" s="45" t="s">
        <v>501</v>
      </c>
      <c r="G45" s="46" t="s">
        <v>77</v>
      </c>
      <c r="H45" s="47">
        <v>3.61</v>
      </c>
      <c r="I45" s="47">
        <v>0</v>
      </c>
      <c r="J45" s="47">
        <v>0</v>
      </c>
      <c r="K45" s="47">
        <v>8.69</v>
      </c>
      <c r="L45" s="47">
        <v>92.2</v>
      </c>
      <c r="M45" s="47">
        <v>1.5E-3</v>
      </c>
      <c r="N45" s="47">
        <v>55</v>
      </c>
      <c r="O45" s="47">
        <v>0</v>
      </c>
      <c r="P45" s="47">
        <v>0</v>
      </c>
      <c r="Q45" s="47">
        <v>0</v>
      </c>
      <c r="R45" s="47">
        <v>0.21</v>
      </c>
      <c r="S45" s="47">
        <v>0</v>
      </c>
      <c r="T45" s="47">
        <v>0</v>
      </c>
      <c r="U45" s="47">
        <v>60</v>
      </c>
      <c r="V45" s="47">
        <v>20</v>
      </c>
      <c r="W45" s="47">
        <v>0.24</v>
      </c>
      <c r="X45" s="47">
        <v>5.0000000000000001E-3</v>
      </c>
      <c r="Y45" s="47">
        <v>0.7</v>
      </c>
      <c r="Z45" s="47">
        <v>0.2</v>
      </c>
      <c r="AA45" s="47">
        <v>16.600000000000001</v>
      </c>
      <c r="AB45" s="47">
        <v>7.17</v>
      </c>
    </row>
    <row r="46" spans="1:28" x14ac:dyDescent="0.25">
      <c r="A46" s="42" t="s">
        <v>475</v>
      </c>
      <c r="B46" s="42" t="s">
        <v>598</v>
      </c>
      <c r="C46" s="42">
        <v>1429616</v>
      </c>
      <c r="D46" s="42">
        <v>5131088</v>
      </c>
      <c r="E46" s="44" t="s">
        <v>462</v>
      </c>
      <c r="F46" s="45" t="s">
        <v>429</v>
      </c>
      <c r="G46" s="46" t="s">
        <v>77</v>
      </c>
      <c r="H46" s="47">
        <v>3.73</v>
      </c>
      <c r="I46" s="47">
        <v>0</v>
      </c>
      <c r="J46" s="47">
        <v>0</v>
      </c>
      <c r="K46" s="47">
        <v>10.199999999999999</v>
      </c>
      <c r="L46" s="47">
        <v>99.1</v>
      </c>
      <c r="M46" s="47">
        <v>1.1000000000000001E-3</v>
      </c>
      <c r="N46" s="47">
        <v>272</v>
      </c>
      <c r="O46" s="47">
        <v>0</v>
      </c>
      <c r="P46" s="47">
        <v>1</v>
      </c>
      <c r="Q46" s="47">
        <v>0</v>
      </c>
      <c r="R46" s="47">
        <v>0.123</v>
      </c>
      <c r="S46" s="47">
        <v>0</v>
      </c>
      <c r="T46" s="47">
        <v>2</v>
      </c>
      <c r="U46" s="47">
        <v>60</v>
      </c>
      <c r="V46" s="47">
        <v>5</v>
      </c>
      <c r="W46" s="47">
        <v>0.28999999999999998</v>
      </c>
      <c r="X46" s="47">
        <v>1.0999999999999999E-2</v>
      </c>
      <c r="Y46" s="47">
        <v>2.2000000000000002</v>
      </c>
      <c r="Z46" s="47">
        <v>1.7</v>
      </c>
      <c r="AA46" s="47">
        <v>11.8</v>
      </c>
      <c r="AB46" s="47">
        <v>6.79</v>
      </c>
    </row>
    <row r="47" spans="1:28" x14ac:dyDescent="0.25">
      <c r="A47" s="42" t="s">
        <v>475</v>
      </c>
      <c r="B47" s="42" t="s">
        <v>598</v>
      </c>
      <c r="C47" s="42">
        <v>1429616</v>
      </c>
      <c r="D47" s="42">
        <v>5131088</v>
      </c>
      <c r="E47" s="44" t="s">
        <v>464</v>
      </c>
      <c r="F47" s="45" t="s">
        <v>473</v>
      </c>
      <c r="G47" s="46" t="s">
        <v>77</v>
      </c>
      <c r="H47" s="47">
        <v>4.28</v>
      </c>
      <c r="I47" s="47">
        <v>0</v>
      </c>
      <c r="J47" s="47">
        <v>0</v>
      </c>
      <c r="K47" s="47">
        <v>10.75</v>
      </c>
      <c r="L47" s="47">
        <v>102.5</v>
      </c>
      <c r="M47" s="47">
        <v>1.1000000000000001E-3</v>
      </c>
      <c r="N47" s="47">
        <v>172</v>
      </c>
      <c r="O47" s="47">
        <v>1</v>
      </c>
      <c r="P47" s="47">
        <v>1</v>
      </c>
      <c r="Q47" s="47">
        <v>0</v>
      </c>
      <c r="R47" s="47">
        <v>0.51</v>
      </c>
      <c r="S47" s="47">
        <v>0</v>
      </c>
      <c r="T47" s="47">
        <v>0</v>
      </c>
      <c r="U47" s="47">
        <v>1</v>
      </c>
      <c r="V47" s="47">
        <v>2</v>
      </c>
      <c r="W47" s="47">
        <v>0.62</v>
      </c>
      <c r="X47" s="47">
        <v>6.0000000000000001E-3</v>
      </c>
      <c r="Y47" s="46" t="s">
        <v>103</v>
      </c>
      <c r="Z47" s="47">
        <v>0.4</v>
      </c>
      <c r="AA47" s="47">
        <v>10.9</v>
      </c>
      <c r="AB47" s="47">
        <v>7.4</v>
      </c>
    </row>
    <row r="48" spans="1:28" x14ac:dyDescent="0.25">
      <c r="A48" s="42" t="s">
        <v>475</v>
      </c>
      <c r="B48" s="42" t="s">
        <v>598</v>
      </c>
      <c r="C48" s="42">
        <v>1429616</v>
      </c>
      <c r="D48" s="42">
        <v>5131088</v>
      </c>
      <c r="E48" s="44" t="s">
        <v>466</v>
      </c>
      <c r="F48" s="45" t="s">
        <v>502</v>
      </c>
      <c r="G48" s="46" t="s">
        <v>77</v>
      </c>
      <c r="H48" s="47">
        <v>4.17</v>
      </c>
      <c r="I48" s="47">
        <v>0</v>
      </c>
      <c r="J48" s="47">
        <v>0</v>
      </c>
      <c r="K48" s="47">
        <v>11.66</v>
      </c>
      <c r="L48" s="47">
        <v>99.5</v>
      </c>
      <c r="M48" s="46" t="s">
        <v>72</v>
      </c>
      <c r="N48" s="47">
        <v>3</v>
      </c>
      <c r="O48" s="47">
        <v>1</v>
      </c>
      <c r="P48" s="47">
        <v>1</v>
      </c>
      <c r="Q48" s="47">
        <v>1</v>
      </c>
      <c r="R48" s="47">
        <v>0.42</v>
      </c>
      <c r="S48" s="47">
        <v>2</v>
      </c>
      <c r="T48" s="47">
        <v>5</v>
      </c>
      <c r="U48" s="47">
        <v>90</v>
      </c>
      <c r="V48" s="47">
        <v>5</v>
      </c>
      <c r="W48" s="47">
        <v>0.5</v>
      </c>
      <c r="X48" s="46" t="s">
        <v>83</v>
      </c>
      <c r="Y48" s="47">
        <v>1.1000000000000001</v>
      </c>
      <c r="Z48" s="47">
        <v>0.2</v>
      </c>
      <c r="AA48" s="47">
        <v>6.5</v>
      </c>
      <c r="AB48" s="47">
        <v>7.56</v>
      </c>
    </row>
    <row r="49" spans="1:28" x14ac:dyDescent="0.25">
      <c r="A49" s="42" t="s">
        <v>475</v>
      </c>
      <c r="B49" s="42" t="s">
        <v>598</v>
      </c>
      <c r="C49" s="42">
        <v>1429616</v>
      </c>
      <c r="D49" s="42">
        <v>5131088</v>
      </c>
      <c r="E49" s="44" t="s">
        <v>467</v>
      </c>
      <c r="F49" s="45" t="s">
        <v>477</v>
      </c>
      <c r="G49" s="46" t="s">
        <v>77</v>
      </c>
      <c r="H49" s="47">
        <v>4.4400000000000004</v>
      </c>
      <c r="I49" s="47">
        <v>0</v>
      </c>
      <c r="J49" s="47">
        <v>0</v>
      </c>
      <c r="K49" s="47">
        <v>12.62</v>
      </c>
      <c r="L49" s="47">
        <v>101.4</v>
      </c>
      <c r="M49" s="46" t="s">
        <v>72</v>
      </c>
      <c r="N49" s="47">
        <v>6</v>
      </c>
      <c r="O49" s="47">
        <v>1</v>
      </c>
      <c r="P49" s="47">
        <v>1</v>
      </c>
      <c r="Q49" s="47">
        <v>1</v>
      </c>
      <c r="R49" s="47">
        <v>0.44</v>
      </c>
      <c r="S49" s="47">
        <v>15</v>
      </c>
      <c r="T49" s="47">
        <v>5</v>
      </c>
      <c r="U49" s="47">
        <v>90</v>
      </c>
      <c r="V49" s="47">
        <v>5</v>
      </c>
      <c r="W49" s="47">
        <v>0.5</v>
      </c>
      <c r="X49" s="46" t="s">
        <v>83</v>
      </c>
      <c r="Y49" s="47">
        <v>0.7</v>
      </c>
      <c r="Z49" s="47">
        <v>0.3</v>
      </c>
      <c r="AA49" s="47">
        <v>4</v>
      </c>
      <c r="AB49" s="47">
        <v>7.61</v>
      </c>
    </row>
    <row r="50" spans="1:28" x14ac:dyDescent="0.25">
      <c r="A50" s="42" t="s">
        <v>503</v>
      </c>
      <c r="B50" s="42" t="s">
        <v>599</v>
      </c>
      <c r="C50" s="42">
        <v>1428452</v>
      </c>
      <c r="D50" s="42">
        <v>5128911</v>
      </c>
      <c r="E50" s="44" t="s">
        <v>476</v>
      </c>
      <c r="F50" s="45" t="s">
        <v>427</v>
      </c>
      <c r="G50" s="47">
        <v>1.2999999999999999E-2</v>
      </c>
      <c r="H50" s="47">
        <v>7.29</v>
      </c>
      <c r="I50" s="47">
        <v>0</v>
      </c>
      <c r="J50" s="46"/>
      <c r="K50" s="47">
        <v>12.43</v>
      </c>
      <c r="L50" s="47">
        <v>99.8</v>
      </c>
      <c r="M50" s="47">
        <v>2E-3</v>
      </c>
      <c r="N50" s="47">
        <v>81</v>
      </c>
      <c r="O50" s="47">
        <v>0</v>
      </c>
      <c r="P50" s="47">
        <v>0</v>
      </c>
      <c r="Q50" s="47">
        <v>0</v>
      </c>
      <c r="R50" s="47">
        <v>1.89</v>
      </c>
      <c r="S50" s="47">
        <v>0</v>
      </c>
      <c r="T50" s="47">
        <v>0</v>
      </c>
      <c r="U50" s="47">
        <v>15</v>
      </c>
      <c r="V50" s="47">
        <v>0</v>
      </c>
      <c r="W50" s="47">
        <v>1.88</v>
      </c>
      <c r="X50" s="47">
        <v>2.9000000000000001E-2</v>
      </c>
      <c r="Y50" s="47">
        <v>1.8</v>
      </c>
      <c r="Z50" s="47">
        <v>2.2000000000000002</v>
      </c>
      <c r="AA50" s="47">
        <v>3.8</v>
      </c>
      <c r="AB50" s="47">
        <v>7.34</v>
      </c>
    </row>
    <row r="51" spans="1:28" x14ac:dyDescent="0.25">
      <c r="A51" s="42" t="s">
        <v>503</v>
      </c>
      <c r="B51" s="42" t="s">
        <v>599</v>
      </c>
      <c r="C51" s="42">
        <v>1428452</v>
      </c>
      <c r="D51" s="42">
        <v>5128911</v>
      </c>
      <c r="E51" s="44" t="s">
        <v>478</v>
      </c>
      <c r="F51" s="45" t="s">
        <v>504</v>
      </c>
      <c r="G51" s="46" t="s">
        <v>77</v>
      </c>
      <c r="H51" s="47">
        <v>7.17</v>
      </c>
      <c r="I51" s="47">
        <v>0</v>
      </c>
      <c r="J51" s="46"/>
      <c r="K51" s="47">
        <v>13.19</v>
      </c>
      <c r="L51" s="47">
        <v>101</v>
      </c>
      <c r="M51" s="46" t="s">
        <v>72</v>
      </c>
      <c r="N51" s="47">
        <v>17</v>
      </c>
      <c r="O51" s="47">
        <v>0</v>
      </c>
      <c r="P51" s="47">
        <v>0</v>
      </c>
      <c r="Q51" s="47">
        <v>0</v>
      </c>
      <c r="R51" s="47">
        <v>1.6</v>
      </c>
      <c r="S51" s="47">
        <v>0</v>
      </c>
      <c r="T51" s="47">
        <v>1</v>
      </c>
      <c r="U51" s="47">
        <v>30</v>
      </c>
      <c r="V51" s="47">
        <v>0</v>
      </c>
      <c r="W51" s="47">
        <v>2.2999999999999998</v>
      </c>
      <c r="X51" s="46" t="s">
        <v>83</v>
      </c>
      <c r="Y51" s="47">
        <v>0.9</v>
      </c>
      <c r="Z51" s="47">
        <v>0.9</v>
      </c>
      <c r="AA51" s="47">
        <v>2.5</v>
      </c>
      <c r="AB51" s="47">
        <v>7.32</v>
      </c>
    </row>
    <row r="52" spans="1:28" x14ac:dyDescent="0.25">
      <c r="A52" s="42" t="s">
        <v>503</v>
      </c>
      <c r="B52" s="42" t="s">
        <v>599</v>
      </c>
      <c r="C52" s="42">
        <v>1428452</v>
      </c>
      <c r="D52" s="42">
        <v>5128911</v>
      </c>
      <c r="E52" s="44" t="s">
        <v>481</v>
      </c>
      <c r="F52" s="45" t="s">
        <v>505</v>
      </c>
      <c r="G52" s="46" t="s">
        <v>77</v>
      </c>
      <c r="H52" s="47">
        <v>7.08</v>
      </c>
      <c r="I52" s="47">
        <v>1</v>
      </c>
      <c r="J52" s="46"/>
      <c r="K52" s="47">
        <v>12.05</v>
      </c>
      <c r="L52" s="47">
        <v>108</v>
      </c>
      <c r="M52" s="47">
        <v>1.1000000000000001E-3</v>
      </c>
      <c r="N52" s="47">
        <v>41</v>
      </c>
      <c r="O52" s="47">
        <v>0</v>
      </c>
      <c r="P52" s="47">
        <v>0</v>
      </c>
      <c r="Q52" s="47">
        <v>0</v>
      </c>
      <c r="R52" s="47">
        <v>1.63</v>
      </c>
      <c r="S52" s="47">
        <v>10</v>
      </c>
      <c r="T52" s="47">
        <v>0</v>
      </c>
      <c r="U52" s="47">
        <v>85</v>
      </c>
      <c r="V52" s="47">
        <v>0</v>
      </c>
      <c r="W52" s="47">
        <v>1.88</v>
      </c>
      <c r="X52" s="47">
        <v>0.01</v>
      </c>
      <c r="Y52" s="47">
        <v>4</v>
      </c>
      <c r="Z52" s="47">
        <v>2.8</v>
      </c>
      <c r="AA52" s="47">
        <v>7.9</v>
      </c>
      <c r="AB52" s="47">
        <v>7.46</v>
      </c>
    </row>
    <row r="53" spans="1:28" x14ac:dyDescent="0.25">
      <c r="A53" s="42" t="s">
        <v>503</v>
      </c>
      <c r="B53" s="42" t="s">
        <v>599</v>
      </c>
      <c r="C53" s="42">
        <v>1428452</v>
      </c>
      <c r="D53" s="42">
        <v>5128911</v>
      </c>
      <c r="E53" s="44" t="s">
        <v>482</v>
      </c>
      <c r="F53" s="45" t="s">
        <v>506</v>
      </c>
      <c r="G53" s="47">
        <v>0.01</v>
      </c>
      <c r="H53" s="47">
        <v>6.84</v>
      </c>
      <c r="I53" s="47">
        <v>2</v>
      </c>
      <c r="J53" s="47">
        <v>0</v>
      </c>
      <c r="K53" s="47">
        <v>11.08</v>
      </c>
      <c r="L53" s="47">
        <v>100.1</v>
      </c>
      <c r="M53" s="47">
        <v>1.4E-3</v>
      </c>
      <c r="N53" s="47">
        <v>71</v>
      </c>
      <c r="O53" s="47">
        <v>0</v>
      </c>
      <c r="P53" s="47">
        <v>0</v>
      </c>
      <c r="Q53" s="47">
        <v>0</v>
      </c>
      <c r="R53" s="47">
        <v>1.18</v>
      </c>
      <c r="S53" s="47">
        <v>2</v>
      </c>
      <c r="T53" s="47">
        <v>2</v>
      </c>
      <c r="U53" s="47">
        <v>70</v>
      </c>
      <c r="V53" s="47">
        <v>2</v>
      </c>
      <c r="W53" s="47">
        <v>1.38</v>
      </c>
      <c r="X53" s="47">
        <v>0.01</v>
      </c>
      <c r="Y53" s="47">
        <v>3.9</v>
      </c>
      <c r="Z53" s="47">
        <v>2.5</v>
      </c>
      <c r="AA53" s="47">
        <v>9.1999999999999993</v>
      </c>
      <c r="AB53" s="47">
        <v>7.33</v>
      </c>
    </row>
    <row r="54" spans="1:28" x14ac:dyDescent="0.25">
      <c r="A54" s="42" t="s">
        <v>503</v>
      </c>
      <c r="B54" s="42" t="s">
        <v>599</v>
      </c>
      <c r="C54" s="42">
        <v>1428452</v>
      </c>
      <c r="D54" s="42">
        <v>5128911</v>
      </c>
      <c r="E54" s="44" t="s">
        <v>484</v>
      </c>
      <c r="F54" s="45" t="s">
        <v>507</v>
      </c>
      <c r="G54" s="47">
        <v>1.6E-2</v>
      </c>
      <c r="H54" s="47">
        <v>6.25</v>
      </c>
      <c r="I54" s="47">
        <v>50</v>
      </c>
      <c r="J54" s="47">
        <v>0</v>
      </c>
      <c r="K54" s="47">
        <v>9.59</v>
      </c>
      <c r="L54" s="47">
        <v>97.7</v>
      </c>
      <c r="M54" s="47">
        <v>3.5999999999999999E-3</v>
      </c>
      <c r="N54" s="47">
        <v>649</v>
      </c>
      <c r="O54" s="47">
        <v>0</v>
      </c>
      <c r="P54" s="47">
        <v>0</v>
      </c>
      <c r="Q54" s="47">
        <v>0</v>
      </c>
      <c r="R54" s="47">
        <v>0.77</v>
      </c>
      <c r="S54" s="47">
        <v>0</v>
      </c>
      <c r="T54" s="47">
        <v>50</v>
      </c>
      <c r="U54" s="47">
        <v>95</v>
      </c>
      <c r="V54" s="47">
        <v>3</v>
      </c>
      <c r="W54" s="47">
        <v>0.97</v>
      </c>
      <c r="X54" s="47">
        <v>0.01</v>
      </c>
      <c r="Y54" s="47">
        <v>3.3</v>
      </c>
      <c r="Z54" s="47">
        <v>2.6</v>
      </c>
      <c r="AA54" s="47">
        <v>13.8</v>
      </c>
      <c r="AB54" s="47">
        <v>7.32</v>
      </c>
    </row>
    <row r="55" spans="1:28" x14ac:dyDescent="0.25">
      <c r="A55" s="42" t="s">
        <v>503</v>
      </c>
      <c r="B55" s="42" t="s">
        <v>599</v>
      </c>
      <c r="C55" s="42">
        <v>1428452</v>
      </c>
      <c r="D55" s="42">
        <v>5128911</v>
      </c>
      <c r="E55" s="44" t="s">
        <v>486</v>
      </c>
      <c r="F55" s="45" t="s">
        <v>508</v>
      </c>
      <c r="G55" s="47">
        <v>2.4E-2</v>
      </c>
      <c r="H55" s="47">
        <v>6.57</v>
      </c>
      <c r="I55" s="47">
        <v>50</v>
      </c>
      <c r="J55" s="47">
        <v>0</v>
      </c>
      <c r="K55" s="47">
        <v>9.49</v>
      </c>
      <c r="L55" s="47">
        <v>95.6</v>
      </c>
      <c r="M55" s="47">
        <v>5.3E-3</v>
      </c>
      <c r="N55" s="46" t="s">
        <v>66</v>
      </c>
      <c r="O55" s="47">
        <v>0</v>
      </c>
      <c r="P55" s="47">
        <v>0</v>
      </c>
      <c r="Q55" s="47">
        <v>0</v>
      </c>
      <c r="R55" s="47">
        <v>1.0900000000000001</v>
      </c>
      <c r="S55" s="47">
        <v>1</v>
      </c>
      <c r="T55" s="47">
        <v>40</v>
      </c>
      <c r="U55" s="47">
        <v>85</v>
      </c>
      <c r="V55" s="47">
        <v>5</v>
      </c>
      <c r="W55" s="47">
        <v>1.45</v>
      </c>
      <c r="X55" s="47">
        <v>5.8000000000000003E-2</v>
      </c>
      <c r="Y55" s="47">
        <v>3.6</v>
      </c>
      <c r="Z55" s="47">
        <v>4.0999999999999996</v>
      </c>
      <c r="AA55" s="47">
        <v>13.7</v>
      </c>
      <c r="AB55" s="47">
        <v>7.41</v>
      </c>
    </row>
    <row r="56" spans="1:28" x14ac:dyDescent="0.25">
      <c r="A56" s="42" t="s">
        <v>503</v>
      </c>
      <c r="B56" s="42" t="s">
        <v>599</v>
      </c>
      <c r="C56" s="42">
        <v>1428452</v>
      </c>
      <c r="D56" s="42">
        <v>5128911</v>
      </c>
      <c r="E56" s="44" t="s">
        <v>435</v>
      </c>
      <c r="F56" s="45" t="s">
        <v>509</v>
      </c>
      <c r="G56" s="46" t="s">
        <v>77</v>
      </c>
      <c r="H56" s="47">
        <v>5.72</v>
      </c>
      <c r="I56" s="47">
        <v>2</v>
      </c>
      <c r="J56" s="47">
        <v>0</v>
      </c>
      <c r="K56" s="47">
        <v>9.34</v>
      </c>
      <c r="L56" s="47">
        <v>94.1</v>
      </c>
      <c r="M56" s="47">
        <v>3.8E-3</v>
      </c>
      <c r="N56" s="47">
        <v>1120</v>
      </c>
      <c r="O56" s="47">
        <v>0</v>
      </c>
      <c r="P56" s="47">
        <v>1</v>
      </c>
      <c r="Q56" s="47">
        <v>0</v>
      </c>
      <c r="R56" s="47">
        <v>0.61</v>
      </c>
      <c r="S56" s="47">
        <v>0</v>
      </c>
      <c r="T56" s="47">
        <v>2</v>
      </c>
      <c r="U56" s="47">
        <v>85</v>
      </c>
      <c r="V56" s="47">
        <v>7</v>
      </c>
      <c r="W56" s="47">
        <v>0.77</v>
      </c>
      <c r="X56" s="47">
        <v>0.01</v>
      </c>
      <c r="Y56" s="47">
        <v>1.9</v>
      </c>
      <c r="Z56" s="47">
        <v>1.9</v>
      </c>
      <c r="AA56" s="47">
        <v>13.7</v>
      </c>
      <c r="AB56" s="47">
        <v>6.85</v>
      </c>
    </row>
    <row r="57" spans="1:28" x14ac:dyDescent="0.25">
      <c r="A57" s="42" t="s">
        <v>503</v>
      </c>
      <c r="B57" s="42" t="s">
        <v>599</v>
      </c>
      <c r="C57" s="42">
        <v>1428452</v>
      </c>
      <c r="D57" s="42">
        <v>5128911</v>
      </c>
      <c r="E57" s="44" t="s">
        <v>489</v>
      </c>
      <c r="F57" s="45" t="s">
        <v>510</v>
      </c>
      <c r="G57" s="46" t="s">
        <v>77</v>
      </c>
      <c r="H57" s="47">
        <v>5.8</v>
      </c>
      <c r="I57" s="47">
        <v>0</v>
      </c>
      <c r="J57" s="47">
        <v>0</v>
      </c>
      <c r="K57" s="47">
        <v>9.16</v>
      </c>
      <c r="L57" s="47">
        <v>95.6</v>
      </c>
      <c r="M57" s="47">
        <v>2.3999999999999998E-3</v>
      </c>
      <c r="N57" s="47">
        <v>1414</v>
      </c>
      <c r="O57" s="47">
        <v>0</v>
      </c>
      <c r="P57" s="46"/>
      <c r="Q57" s="46"/>
      <c r="R57" s="47">
        <v>0.56000000000000005</v>
      </c>
      <c r="S57" s="47">
        <v>0</v>
      </c>
      <c r="T57" s="47">
        <v>0</v>
      </c>
      <c r="U57" s="47">
        <v>70</v>
      </c>
      <c r="V57" s="47">
        <v>5</v>
      </c>
      <c r="W57" s="47">
        <v>0.68</v>
      </c>
      <c r="X57" s="47">
        <v>6.0000000000000001E-3</v>
      </c>
      <c r="Y57" s="47">
        <v>1.7</v>
      </c>
      <c r="Z57" s="47">
        <v>1</v>
      </c>
      <c r="AA57" s="47">
        <v>15.6</v>
      </c>
      <c r="AB57" s="47">
        <v>7.54</v>
      </c>
    </row>
    <row r="58" spans="1:28" x14ac:dyDescent="0.25">
      <c r="A58" s="42" t="s">
        <v>503</v>
      </c>
      <c r="B58" s="42" t="s">
        <v>599</v>
      </c>
      <c r="C58" s="42">
        <v>1428452</v>
      </c>
      <c r="D58" s="42">
        <v>5128911</v>
      </c>
      <c r="E58" s="44" t="s">
        <v>441</v>
      </c>
      <c r="F58" s="45" t="s">
        <v>511</v>
      </c>
      <c r="G58" s="46" t="s">
        <v>77</v>
      </c>
      <c r="H58" s="47">
        <v>3.86</v>
      </c>
      <c r="I58" s="46"/>
      <c r="J58" s="46"/>
      <c r="K58" s="47">
        <v>11.26</v>
      </c>
      <c r="L58" s="47">
        <v>101.3</v>
      </c>
      <c r="M58" s="47">
        <v>4.0000000000000001E-3</v>
      </c>
      <c r="N58" s="46" t="s">
        <v>66</v>
      </c>
      <c r="O58" s="46"/>
      <c r="P58" s="46"/>
      <c r="Q58" s="46"/>
      <c r="R58" s="47">
        <v>0.13700000000000001</v>
      </c>
      <c r="S58" s="46"/>
      <c r="T58" s="46"/>
      <c r="U58" s="46"/>
      <c r="V58" s="46"/>
      <c r="W58" s="47">
        <v>0.52</v>
      </c>
      <c r="X58" s="47">
        <v>3.5999999999999997E-2</v>
      </c>
      <c r="Y58" s="47">
        <v>17.8</v>
      </c>
      <c r="Z58" s="47">
        <v>12.7</v>
      </c>
      <c r="AA58" s="47">
        <v>9.3000000000000007</v>
      </c>
      <c r="AB58" s="47">
        <v>7.35</v>
      </c>
    </row>
    <row r="59" spans="1:28" x14ac:dyDescent="0.25">
      <c r="A59" s="42" t="s">
        <v>503</v>
      </c>
      <c r="B59" s="42" t="s">
        <v>599</v>
      </c>
      <c r="C59" s="42">
        <v>1428452</v>
      </c>
      <c r="D59" s="42">
        <v>5128911</v>
      </c>
      <c r="E59" s="44" t="s">
        <v>443</v>
      </c>
      <c r="F59" s="45" t="s">
        <v>512</v>
      </c>
      <c r="G59" s="47">
        <v>4.7E-2</v>
      </c>
      <c r="H59" s="47">
        <v>5.45</v>
      </c>
      <c r="I59" s="47">
        <v>0</v>
      </c>
      <c r="J59" s="47">
        <v>0</v>
      </c>
      <c r="K59" s="47">
        <v>10.55</v>
      </c>
      <c r="L59" s="47">
        <v>98.2</v>
      </c>
      <c r="M59" s="46" t="s">
        <v>72</v>
      </c>
      <c r="N59" s="47">
        <v>411</v>
      </c>
      <c r="O59" s="47">
        <v>0</v>
      </c>
      <c r="P59" s="47">
        <v>1</v>
      </c>
      <c r="Q59" s="47">
        <v>0</v>
      </c>
      <c r="R59" s="47">
        <v>0.37</v>
      </c>
      <c r="S59" s="47">
        <v>0</v>
      </c>
      <c r="T59" s="47">
        <v>0</v>
      </c>
      <c r="U59" s="47">
        <v>72</v>
      </c>
      <c r="V59" s="47">
        <v>5</v>
      </c>
      <c r="W59" s="47">
        <v>0.91</v>
      </c>
      <c r="X59" s="47">
        <v>4.8000000000000001E-2</v>
      </c>
      <c r="Y59" s="47">
        <v>19.399999999999999</v>
      </c>
      <c r="Z59" s="47">
        <v>24</v>
      </c>
      <c r="AA59" s="47">
        <v>10.4</v>
      </c>
      <c r="AB59" s="47">
        <v>7.51</v>
      </c>
    </row>
    <row r="60" spans="1:28" x14ac:dyDescent="0.25">
      <c r="A60" s="42" t="s">
        <v>503</v>
      </c>
      <c r="B60" s="42" t="s">
        <v>599</v>
      </c>
      <c r="C60" s="42">
        <v>1428452</v>
      </c>
      <c r="D60" s="42">
        <v>5128911</v>
      </c>
      <c r="E60" s="44" t="s">
        <v>445</v>
      </c>
      <c r="F60" s="45" t="s">
        <v>513</v>
      </c>
      <c r="G60" s="46" t="s">
        <v>77</v>
      </c>
      <c r="H60" s="47">
        <v>5.25</v>
      </c>
      <c r="I60" s="47">
        <v>0</v>
      </c>
      <c r="J60" s="47">
        <v>0</v>
      </c>
      <c r="K60" s="47">
        <v>11.83</v>
      </c>
      <c r="L60" s="47">
        <v>98.4</v>
      </c>
      <c r="M60" s="46" t="s">
        <v>72</v>
      </c>
      <c r="N60" s="47">
        <v>162</v>
      </c>
      <c r="O60" s="47">
        <v>0</v>
      </c>
      <c r="P60" s="47">
        <v>0</v>
      </c>
      <c r="Q60" s="47">
        <v>0</v>
      </c>
      <c r="R60" s="47">
        <v>0.19500000000000001</v>
      </c>
      <c r="S60" s="47">
        <v>0</v>
      </c>
      <c r="T60" s="47">
        <v>0</v>
      </c>
      <c r="U60" s="47">
        <v>75</v>
      </c>
      <c r="V60" s="47">
        <v>5</v>
      </c>
      <c r="W60" s="47">
        <v>0.32</v>
      </c>
      <c r="X60" s="47">
        <v>8.0000000000000002E-3</v>
      </c>
      <c r="Y60" s="47">
        <v>0.7</v>
      </c>
      <c r="Z60" s="47">
        <v>1.7</v>
      </c>
      <c r="AA60" s="47">
        <v>4.7</v>
      </c>
      <c r="AB60" s="47">
        <v>7.37</v>
      </c>
    </row>
    <row r="61" spans="1:28" x14ac:dyDescent="0.25">
      <c r="A61" s="42" t="s">
        <v>503</v>
      </c>
      <c r="B61" s="42" t="s">
        <v>599</v>
      </c>
      <c r="C61" s="42">
        <v>1428452</v>
      </c>
      <c r="D61" s="42">
        <v>5128911</v>
      </c>
      <c r="E61" s="44" t="s">
        <v>447</v>
      </c>
      <c r="F61" s="45" t="s">
        <v>431</v>
      </c>
      <c r="G61" s="46" t="s">
        <v>77</v>
      </c>
      <c r="H61" s="47">
        <v>5.45</v>
      </c>
      <c r="I61" s="47">
        <v>0</v>
      </c>
      <c r="J61" s="47">
        <v>0</v>
      </c>
      <c r="K61" s="47">
        <v>11.32</v>
      </c>
      <c r="L61" s="47">
        <v>93.6</v>
      </c>
      <c r="M61" s="47">
        <v>1E-3</v>
      </c>
      <c r="N61" s="47">
        <v>61</v>
      </c>
      <c r="O61" s="47">
        <v>0</v>
      </c>
      <c r="P61" s="47">
        <v>1</v>
      </c>
      <c r="Q61" s="47">
        <v>0</v>
      </c>
      <c r="R61" s="47">
        <v>0.46</v>
      </c>
      <c r="S61" s="47">
        <v>0</v>
      </c>
      <c r="T61" s="47">
        <v>0</v>
      </c>
      <c r="U61" s="47">
        <v>65</v>
      </c>
      <c r="V61" s="47">
        <v>5</v>
      </c>
      <c r="W61" s="47">
        <v>0.6</v>
      </c>
      <c r="X61" s="47">
        <v>5.0000000000000001E-3</v>
      </c>
      <c r="Y61" s="47">
        <v>1.2</v>
      </c>
      <c r="Z61" s="47">
        <v>0.6</v>
      </c>
      <c r="AA61" s="47">
        <v>7</v>
      </c>
      <c r="AB61" s="47">
        <v>7.55</v>
      </c>
    </row>
    <row r="62" spans="1:28" x14ac:dyDescent="0.25">
      <c r="A62" s="42" t="s">
        <v>503</v>
      </c>
      <c r="B62" s="42" t="s">
        <v>599</v>
      </c>
      <c r="C62" s="42">
        <v>1428452</v>
      </c>
      <c r="D62" s="42">
        <v>5128911</v>
      </c>
      <c r="E62" s="44" t="s">
        <v>449</v>
      </c>
      <c r="F62" s="45" t="s">
        <v>513</v>
      </c>
      <c r="G62" s="46" t="s">
        <v>77</v>
      </c>
      <c r="H62" s="47">
        <v>6.65</v>
      </c>
      <c r="I62" s="47">
        <v>0</v>
      </c>
      <c r="J62" s="47">
        <v>0</v>
      </c>
      <c r="K62" s="47">
        <v>13</v>
      </c>
      <c r="L62" s="47">
        <v>99.7</v>
      </c>
      <c r="M62" s="47">
        <v>2.7000000000000001E-3</v>
      </c>
      <c r="N62" s="47">
        <v>49</v>
      </c>
      <c r="O62" s="47">
        <v>0</v>
      </c>
      <c r="P62" s="47">
        <v>1</v>
      </c>
      <c r="Q62" s="47">
        <v>1</v>
      </c>
      <c r="R62" s="47">
        <v>1.38</v>
      </c>
      <c r="S62" s="47">
        <v>0</v>
      </c>
      <c r="T62" s="47">
        <v>0</v>
      </c>
      <c r="U62" s="47">
        <v>0</v>
      </c>
      <c r="V62" s="47">
        <v>5</v>
      </c>
      <c r="W62" s="47">
        <v>1.65</v>
      </c>
      <c r="X62" s="47">
        <v>5.0000000000000001E-3</v>
      </c>
      <c r="Y62" s="47">
        <v>1.1000000000000001</v>
      </c>
      <c r="Z62" s="47">
        <v>1.7</v>
      </c>
      <c r="AA62" s="47">
        <v>2.2000000000000002</v>
      </c>
      <c r="AB62" s="47">
        <v>7.3</v>
      </c>
    </row>
    <row r="63" spans="1:28" x14ac:dyDescent="0.25">
      <c r="A63" s="42" t="s">
        <v>503</v>
      </c>
      <c r="B63" s="42" t="s">
        <v>599</v>
      </c>
      <c r="C63" s="42">
        <v>1428452</v>
      </c>
      <c r="D63" s="42">
        <v>5128911</v>
      </c>
      <c r="E63" s="44" t="s">
        <v>450</v>
      </c>
      <c r="F63" s="45" t="s">
        <v>514</v>
      </c>
      <c r="G63" s="46" t="s">
        <v>77</v>
      </c>
      <c r="H63" s="47">
        <v>5.85</v>
      </c>
      <c r="I63" s="46"/>
      <c r="J63" s="46"/>
      <c r="K63" s="47">
        <v>12.55</v>
      </c>
      <c r="L63" s="47">
        <v>104.8</v>
      </c>
      <c r="M63" s="47">
        <v>2.3E-3</v>
      </c>
      <c r="N63" s="47">
        <v>135</v>
      </c>
      <c r="O63" s="46"/>
      <c r="P63" s="46"/>
      <c r="Q63" s="46"/>
      <c r="R63" s="47">
        <v>1.17</v>
      </c>
      <c r="S63" s="46"/>
      <c r="T63" s="46"/>
      <c r="U63" s="46"/>
      <c r="V63" s="46"/>
      <c r="W63" s="47">
        <v>1.7</v>
      </c>
      <c r="X63" s="47">
        <v>8.7999999999999995E-2</v>
      </c>
      <c r="Y63" s="47">
        <v>65</v>
      </c>
      <c r="Z63" s="47">
        <v>49</v>
      </c>
      <c r="AA63" s="47">
        <v>5.6</v>
      </c>
      <c r="AB63" s="47">
        <v>7.48</v>
      </c>
    </row>
    <row r="64" spans="1:28" x14ac:dyDescent="0.25">
      <c r="A64" s="42" t="s">
        <v>503</v>
      </c>
      <c r="B64" s="42" t="s">
        <v>599</v>
      </c>
      <c r="C64" s="42">
        <v>1428452</v>
      </c>
      <c r="D64" s="42">
        <v>5128911</v>
      </c>
      <c r="E64" s="44" t="s">
        <v>452</v>
      </c>
      <c r="F64" s="45" t="s">
        <v>474</v>
      </c>
      <c r="G64" s="47">
        <v>1.9E-2</v>
      </c>
      <c r="H64" s="47">
        <v>7.32</v>
      </c>
      <c r="I64" s="47">
        <v>0</v>
      </c>
      <c r="J64" s="47">
        <v>5</v>
      </c>
      <c r="K64" s="47">
        <v>10.14</v>
      </c>
      <c r="L64" s="47">
        <v>94.1</v>
      </c>
      <c r="M64" s="47">
        <v>2.5000000000000001E-3</v>
      </c>
      <c r="N64" s="47">
        <v>43</v>
      </c>
      <c r="O64" s="47">
        <v>0</v>
      </c>
      <c r="P64" s="47">
        <v>1</v>
      </c>
      <c r="Q64" s="47">
        <v>0</v>
      </c>
      <c r="R64" s="47">
        <v>1.36</v>
      </c>
      <c r="S64" s="47">
        <v>0</v>
      </c>
      <c r="T64" s="47">
        <v>15</v>
      </c>
      <c r="U64" s="47">
        <v>70</v>
      </c>
      <c r="V64" s="47">
        <v>10</v>
      </c>
      <c r="W64" s="47">
        <v>1.73</v>
      </c>
      <c r="X64" s="47">
        <v>1.4E-2</v>
      </c>
      <c r="Y64" s="47">
        <v>7.2</v>
      </c>
      <c r="Z64" s="47">
        <v>4.5</v>
      </c>
      <c r="AA64" s="47">
        <v>10.1</v>
      </c>
      <c r="AB64" s="47">
        <v>7.35</v>
      </c>
    </row>
    <row r="65" spans="1:28" x14ac:dyDescent="0.25">
      <c r="A65" s="42" t="s">
        <v>503</v>
      </c>
      <c r="B65" s="42" t="s">
        <v>599</v>
      </c>
      <c r="C65" s="42">
        <v>1428452</v>
      </c>
      <c r="D65" s="42">
        <v>5128911</v>
      </c>
      <c r="E65" s="44" t="s">
        <v>453</v>
      </c>
      <c r="F65" s="45" t="s">
        <v>515</v>
      </c>
      <c r="G65" s="46" t="s">
        <v>77</v>
      </c>
      <c r="H65" s="47">
        <v>5.12</v>
      </c>
      <c r="I65" s="47">
        <v>0</v>
      </c>
      <c r="J65" s="47">
        <v>0</v>
      </c>
      <c r="K65" s="47">
        <v>10.199999999999999</v>
      </c>
      <c r="L65" s="47">
        <v>97.3</v>
      </c>
      <c r="M65" s="47">
        <v>3.0999999999999999E-3</v>
      </c>
      <c r="N65" s="47">
        <v>727</v>
      </c>
      <c r="O65" s="47">
        <v>0</v>
      </c>
      <c r="P65" s="47">
        <v>2</v>
      </c>
      <c r="Q65" s="47">
        <v>1</v>
      </c>
      <c r="R65" s="47">
        <v>0.35</v>
      </c>
      <c r="S65" s="47">
        <v>0</v>
      </c>
      <c r="T65" s="47">
        <v>0</v>
      </c>
      <c r="U65" s="47">
        <v>5</v>
      </c>
      <c r="V65" s="47">
        <v>5</v>
      </c>
      <c r="W65" s="47">
        <v>0.72</v>
      </c>
      <c r="X65" s="47">
        <v>0.02</v>
      </c>
      <c r="Y65" s="47">
        <v>5.5</v>
      </c>
      <c r="Z65" s="47">
        <v>3.6</v>
      </c>
      <c r="AA65" s="47">
        <v>11.1</v>
      </c>
      <c r="AB65" s="47">
        <v>6.93</v>
      </c>
    </row>
    <row r="66" spans="1:28" x14ac:dyDescent="0.25">
      <c r="A66" s="42" t="s">
        <v>503</v>
      </c>
      <c r="B66" s="42" t="s">
        <v>599</v>
      </c>
      <c r="C66" s="42">
        <v>1428452</v>
      </c>
      <c r="D66" s="42">
        <v>5128911</v>
      </c>
      <c r="E66" s="44" t="s">
        <v>455</v>
      </c>
      <c r="F66" s="45" t="s">
        <v>516</v>
      </c>
      <c r="G66" s="46" t="s">
        <v>77</v>
      </c>
      <c r="H66" s="47">
        <v>9.25</v>
      </c>
      <c r="I66" s="47">
        <v>0</v>
      </c>
      <c r="J66" s="46"/>
      <c r="K66" s="47">
        <v>9.9600000000000009</v>
      </c>
      <c r="L66" s="47">
        <v>92.5</v>
      </c>
      <c r="M66" s="46" t="s">
        <v>72</v>
      </c>
      <c r="N66" s="47">
        <v>770</v>
      </c>
      <c r="O66" s="47">
        <v>0</v>
      </c>
      <c r="P66" s="47">
        <v>2</v>
      </c>
      <c r="Q66" s="47">
        <v>0</v>
      </c>
      <c r="R66" s="47">
        <v>2.1</v>
      </c>
      <c r="S66" s="47">
        <v>0</v>
      </c>
      <c r="T66" s="47">
        <v>0</v>
      </c>
      <c r="U66" s="47">
        <v>30</v>
      </c>
      <c r="V66" s="47">
        <v>2</v>
      </c>
      <c r="W66" s="47">
        <v>2.4</v>
      </c>
      <c r="X66" s="47">
        <v>1.0999999999999999E-2</v>
      </c>
      <c r="Y66" s="47">
        <v>3.1</v>
      </c>
      <c r="Z66" s="47">
        <v>2.7</v>
      </c>
      <c r="AA66" s="47">
        <v>12</v>
      </c>
      <c r="AB66" s="47">
        <v>7.39</v>
      </c>
    </row>
    <row r="67" spans="1:28" x14ac:dyDescent="0.25">
      <c r="A67" s="42" t="s">
        <v>503</v>
      </c>
      <c r="B67" s="42" t="s">
        <v>599</v>
      </c>
      <c r="C67" s="42">
        <v>1428452</v>
      </c>
      <c r="D67" s="42">
        <v>5128911</v>
      </c>
      <c r="E67" s="44" t="s">
        <v>457</v>
      </c>
      <c r="F67" s="45" t="s">
        <v>517</v>
      </c>
      <c r="G67" s="46" t="s">
        <v>77</v>
      </c>
      <c r="H67" s="47">
        <v>9.4600000000000009</v>
      </c>
      <c r="I67" s="47">
        <v>1</v>
      </c>
      <c r="J67" s="47">
        <v>0</v>
      </c>
      <c r="K67" s="47">
        <v>9.6300000000000008</v>
      </c>
      <c r="L67" s="47">
        <v>93.9</v>
      </c>
      <c r="M67" s="46" t="s">
        <v>72</v>
      </c>
      <c r="N67" s="47">
        <v>1986</v>
      </c>
      <c r="O67" s="47">
        <v>1</v>
      </c>
      <c r="P67" s="47">
        <v>2</v>
      </c>
      <c r="Q67" s="47">
        <v>0</v>
      </c>
      <c r="R67" s="47">
        <v>1.82</v>
      </c>
      <c r="S67" s="47">
        <v>0</v>
      </c>
      <c r="T67" s="47">
        <v>1</v>
      </c>
      <c r="U67" s="47">
        <v>55</v>
      </c>
      <c r="V67" s="47">
        <v>10</v>
      </c>
      <c r="W67" s="47">
        <v>1.95</v>
      </c>
      <c r="X67" s="47">
        <v>8.0000000000000002E-3</v>
      </c>
      <c r="Y67" s="47">
        <v>4.3</v>
      </c>
      <c r="Z67" s="47">
        <v>3.2</v>
      </c>
      <c r="AA67" s="47">
        <v>14.2</v>
      </c>
      <c r="AB67" s="47">
        <v>7.52</v>
      </c>
    </row>
    <row r="68" spans="1:28" x14ac:dyDescent="0.25">
      <c r="A68" s="42" t="s">
        <v>503</v>
      </c>
      <c r="B68" s="42" t="s">
        <v>599</v>
      </c>
      <c r="C68" s="42">
        <v>1428452</v>
      </c>
      <c r="D68" s="42">
        <v>5128911</v>
      </c>
      <c r="E68" s="44" t="s">
        <v>459</v>
      </c>
      <c r="F68" s="45" t="s">
        <v>514</v>
      </c>
      <c r="G68" s="46" t="s">
        <v>77</v>
      </c>
      <c r="H68" s="47">
        <v>7.83</v>
      </c>
      <c r="I68" s="47">
        <v>1</v>
      </c>
      <c r="J68" s="47">
        <v>5</v>
      </c>
      <c r="K68" s="47">
        <v>8.4</v>
      </c>
      <c r="L68" s="47">
        <v>87.4</v>
      </c>
      <c r="M68" s="47">
        <v>3.0999999999999999E-3</v>
      </c>
      <c r="N68" s="47">
        <v>770</v>
      </c>
      <c r="O68" s="47">
        <v>0</v>
      </c>
      <c r="P68" s="47">
        <v>0</v>
      </c>
      <c r="Q68" s="47">
        <v>0</v>
      </c>
      <c r="R68" s="47">
        <v>1.01</v>
      </c>
      <c r="S68" s="47">
        <v>2</v>
      </c>
      <c r="T68" s="47">
        <v>5</v>
      </c>
      <c r="U68" s="47">
        <v>85</v>
      </c>
      <c r="V68" s="47">
        <v>5</v>
      </c>
      <c r="W68" s="47">
        <v>1.2</v>
      </c>
      <c r="X68" s="47">
        <v>7.0000000000000001E-3</v>
      </c>
      <c r="Y68" s="47">
        <v>1.7</v>
      </c>
      <c r="Z68" s="47">
        <v>1.2</v>
      </c>
      <c r="AA68" s="47">
        <v>17.5</v>
      </c>
      <c r="AB68" s="47">
        <v>7.47</v>
      </c>
    </row>
    <row r="69" spans="1:28" x14ac:dyDescent="0.25">
      <c r="A69" s="42" t="s">
        <v>503</v>
      </c>
      <c r="B69" s="42" t="s">
        <v>599</v>
      </c>
      <c r="C69" s="42">
        <v>1428452</v>
      </c>
      <c r="D69" s="42">
        <v>5128911</v>
      </c>
      <c r="E69" s="44" t="s">
        <v>461</v>
      </c>
      <c r="F69" s="45" t="s">
        <v>518</v>
      </c>
      <c r="G69" s="46" t="s">
        <v>77</v>
      </c>
      <c r="H69" s="47">
        <v>6.61</v>
      </c>
      <c r="I69" s="47">
        <v>2</v>
      </c>
      <c r="J69" s="47">
        <v>0</v>
      </c>
      <c r="K69" s="47">
        <v>9.52</v>
      </c>
      <c r="L69" s="47">
        <v>96.2</v>
      </c>
      <c r="M69" s="47">
        <v>1.2999999999999999E-3</v>
      </c>
      <c r="N69" s="47">
        <v>727</v>
      </c>
      <c r="O69" s="47">
        <v>0</v>
      </c>
      <c r="P69" s="47">
        <v>1</v>
      </c>
      <c r="Q69" s="47">
        <v>0</v>
      </c>
      <c r="R69" s="47">
        <v>0.82</v>
      </c>
      <c r="S69" s="47">
        <v>2</v>
      </c>
      <c r="T69" s="47">
        <v>35</v>
      </c>
      <c r="U69" s="47">
        <v>90</v>
      </c>
      <c r="V69" s="47">
        <v>2</v>
      </c>
      <c r="W69" s="47">
        <v>1.03</v>
      </c>
      <c r="X69" s="46" t="s">
        <v>83</v>
      </c>
      <c r="Y69" s="47">
        <v>1.2</v>
      </c>
      <c r="Z69" s="47">
        <v>0.6</v>
      </c>
      <c r="AA69" s="47">
        <v>14.7</v>
      </c>
      <c r="AB69" s="47">
        <v>7.2</v>
      </c>
    </row>
    <row r="70" spans="1:28" x14ac:dyDescent="0.25">
      <c r="A70" s="42" t="s">
        <v>503</v>
      </c>
      <c r="B70" s="42" t="s">
        <v>599</v>
      </c>
      <c r="C70" s="42">
        <v>1428452</v>
      </c>
      <c r="D70" s="42">
        <v>5128911</v>
      </c>
      <c r="E70" s="44" t="s">
        <v>462</v>
      </c>
      <c r="F70" s="45" t="s">
        <v>519</v>
      </c>
      <c r="G70" s="46" t="s">
        <v>77</v>
      </c>
      <c r="H70" s="47">
        <v>4.4400000000000004</v>
      </c>
      <c r="I70" s="47">
        <v>0</v>
      </c>
      <c r="J70" s="47">
        <v>0</v>
      </c>
      <c r="K70" s="47">
        <v>10.62</v>
      </c>
      <c r="L70" s="47">
        <v>99.5</v>
      </c>
      <c r="M70" s="47">
        <v>2.3999999999999998E-3</v>
      </c>
      <c r="N70" s="47">
        <v>1300</v>
      </c>
      <c r="O70" s="47">
        <v>0</v>
      </c>
      <c r="P70" s="47">
        <v>1</v>
      </c>
      <c r="Q70" s="47">
        <v>0</v>
      </c>
      <c r="R70" s="47">
        <v>0.19900000000000001</v>
      </c>
      <c r="S70" s="47">
        <v>0</v>
      </c>
      <c r="T70" s="47">
        <v>2</v>
      </c>
      <c r="U70" s="47">
        <v>10</v>
      </c>
      <c r="V70" s="47">
        <v>5</v>
      </c>
      <c r="W70" s="47">
        <v>0.5</v>
      </c>
      <c r="X70" s="47">
        <v>2.1000000000000001E-2</v>
      </c>
      <c r="Y70" s="47">
        <v>5.5</v>
      </c>
      <c r="Z70" s="47">
        <v>4.8</v>
      </c>
      <c r="AA70" s="47">
        <v>10.4</v>
      </c>
      <c r="AB70" s="47">
        <v>6.83</v>
      </c>
    </row>
    <row r="71" spans="1:28" x14ac:dyDescent="0.25">
      <c r="A71" s="42" t="s">
        <v>503</v>
      </c>
      <c r="B71" s="42" t="s">
        <v>599</v>
      </c>
      <c r="C71" s="42">
        <v>1428452</v>
      </c>
      <c r="D71" s="42">
        <v>5128911</v>
      </c>
      <c r="E71" s="44" t="s">
        <v>464</v>
      </c>
      <c r="F71" s="45" t="s">
        <v>454</v>
      </c>
      <c r="G71" s="46" t="s">
        <v>77</v>
      </c>
      <c r="H71" s="47">
        <v>7.57</v>
      </c>
      <c r="I71" s="47">
        <v>0</v>
      </c>
      <c r="J71" s="47">
        <v>0</v>
      </c>
      <c r="K71" s="47">
        <v>10.42</v>
      </c>
      <c r="L71" s="47">
        <v>99.1</v>
      </c>
      <c r="M71" s="47">
        <v>1.1999999999999999E-3</v>
      </c>
      <c r="N71" s="47">
        <v>93</v>
      </c>
      <c r="O71" s="47">
        <v>0</v>
      </c>
      <c r="P71" s="47">
        <v>1</v>
      </c>
      <c r="Q71" s="47">
        <v>0</v>
      </c>
      <c r="R71" s="47">
        <v>1.6</v>
      </c>
      <c r="S71" s="47">
        <v>0</v>
      </c>
      <c r="T71" s="47">
        <v>0</v>
      </c>
      <c r="U71" s="47">
        <v>60</v>
      </c>
      <c r="V71" s="47">
        <v>5</v>
      </c>
      <c r="W71" s="47">
        <v>1.8</v>
      </c>
      <c r="X71" s="47">
        <v>6.0000000000000001E-3</v>
      </c>
      <c r="Y71" s="47">
        <v>1.2</v>
      </c>
      <c r="Z71" s="47">
        <v>1.1000000000000001</v>
      </c>
      <c r="AA71" s="47">
        <v>11.1</v>
      </c>
      <c r="AB71" s="47">
        <v>7.41</v>
      </c>
    </row>
    <row r="72" spans="1:28" x14ac:dyDescent="0.25">
      <c r="A72" s="42" t="s">
        <v>503</v>
      </c>
      <c r="B72" s="42" t="s">
        <v>599</v>
      </c>
      <c r="C72" s="42">
        <v>1428452</v>
      </c>
      <c r="D72" s="42">
        <v>5128911</v>
      </c>
      <c r="E72" s="44" t="s">
        <v>466</v>
      </c>
      <c r="F72" s="45" t="s">
        <v>520</v>
      </c>
      <c r="G72" s="46" t="s">
        <v>77</v>
      </c>
      <c r="H72" s="47">
        <v>7.74</v>
      </c>
      <c r="I72" s="47">
        <v>0</v>
      </c>
      <c r="J72" s="47">
        <v>0</v>
      </c>
      <c r="K72" s="47">
        <v>11.34</v>
      </c>
      <c r="L72" s="47">
        <v>98</v>
      </c>
      <c r="M72" s="46" t="s">
        <v>72</v>
      </c>
      <c r="N72" s="47">
        <v>47</v>
      </c>
      <c r="O72" s="47">
        <v>1</v>
      </c>
      <c r="P72" s="47">
        <v>1</v>
      </c>
      <c r="Q72" s="47">
        <v>15</v>
      </c>
      <c r="R72" s="47">
        <v>1.73</v>
      </c>
      <c r="S72" s="47">
        <v>20</v>
      </c>
      <c r="T72" s="47">
        <v>0</v>
      </c>
      <c r="U72" s="47">
        <v>85</v>
      </c>
      <c r="V72" s="47">
        <v>5</v>
      </c>
      <c r="W72" s="47">
        <v>1.91</v>
      </c>
      <c r="X72" s="46" t="s">
        <v>83</v>
      </c>
      <c r="Y72" s="47">
        <v>1</v>
      </c>
      <c r="Z72" s="47">
        <v>0.9</v>
      </c>
      <c r="AA72" s="47">
        <v>7.2</v>
      </c>
      <c r="AB72" s="47">
        <v>7.4</v>
      </c>
    </row>
    <row r="73" spans="1:28" x14ac:dyDescent="0.25">
      <c r="A73" s="42" t="s">
        <v>503</v>
      </c>
      <c r="B73" s="42" t="s">
        <v>599</v>
      </c>
      <c r="C73" s="42">
        <v>1428452</v>
      </c>
      <c r="D73" s="42">
        <v>5128911</v>
      </c>
      <c r="E73" s="44" t="s">
        <v>467</v>
      </c>
      <c r="F73" s="45" t="s">
        <v>474</v>
      </c>
      <c r="G73" s="47">
        <v>1.4E-2</v>
      </c>
      <c r="H73" s="47">
        <v>6.94</v>
      </c>
      <c r="I73" s="47">
        <v>0</v>
      </c>
      <c r="J73" s="47">
        <v>0</v>
      </c>
      <c r="K73" s="47">
        <v>12.85</v>
      </c>
      <c r="L73" s="47">
        <v>100.9</v>
      </c>
      <c r="M73" s="46" t="s">
        <v>72</v>
      </c>
      <c r="N73" s="47">
        <v>39</v>
      </c>
      <c r="O73" s="47">
        <v>1</v>
      </c>
      <c r="P73" s="47">
        <v>1</v>
      </c>
      <c r="Q73" s="47">
        <v>0</v>
      </c>
      <c r="R73" s="47">
        <v>1.19</v>
      </c>
      <c r="S73" s="47">
        <v>30</v>
      </c>
      <c r="T73" s="47">
        <v>20</v>
      </c>
      <c r="U73" s="47">
        <v>85</v>
      </c>
      <c r="V73" s="47">
        <v>5</v>
      </c>
      <c r="W73" s="47">
        <v>1.32</v>
      </c>
      <c r="X73" s="46" t="s">
        <v>83</v>
      </c>
      <c r="Y73" s="47">
        <v>1.4</v>
      </c>
      <c r="Z73" s="47">
        <v>1.3</v>
      </c>
      <c r="AA73" s="47">
        <v>3.4</v>
      </c>
      <c r="AB73" s="47">
        <v>7.43</v>
      </c>
    </row>
    <row r="74" spans="1:28" x14ac:dyDescent="0.25">
      <c r="A74" s="42" t="s">
        <v>308</v>
      </c>
      <c r="B74" s="42" t="s">
        <v>600</v>
      </c>
      <c r="C74" s="42">
        <v>1427347</v>
      </c>
      <c r="D74" s="42">
        <v>5126604</v>
      </c>
      <c r="E74" s="44" t="s">
        <v>476</v>
      </c>
      <c r="F74" s="45" t="s">
        <v>521</v>
      </c>
      <c r="G74" s="46" t="s">
        <v>77</v>
      </c>
      <c r="H74" s="47">
        <v>3.46</v>
      </c>
      <c r="I74" s="47">
        <v>1</v>
      </c>
      <c r="J74" s="46"/>
      <c r="K74" s="47">
        <v>12.54</v>
      </c>
      <c r="L74" s="47">
        <v>100.3</v>
      </c>
      <c r="M74" s="46" t="s">
        <v>72</v>
      </c>
      <c r="N74" s="47">
        <v>4</v>
      </c>
      <c r="O74" s="47">
        <v>0</v>
      </c>
      <c r="P74" s="47">
        <v>0</v>
      </c>
      <c r="Q74" s="47">
        <v>0</v>
      </c>
      <c r="R74" s="47">
        <v>0.13900000000000001</v>
      </c>
      <c r="S74" s="47">
        <v>0</v>
      </c>
      <c r="T74" s="47">
        <v>2</v>
      </c>
      <c r="U74" s="47">
        <v>20</v>
      </c>
      <c r="V74" s="47">
        <v>0</v>
      </c>
      <c r="W74" s="47">
        <v>0.157</v>
      </c>
      <c r="X74" s="46" t="s">
        <v>83</v>
      </c>
      <c r="Y74" s="46" t="s">
        <v>96</v>
      </c>
      <c r="Z74" s="47">
        <v>0.3</v>
      </c>
      <c r="AA74" s="47">
        <v>3.6</v>
      </c>
      <c r="AB74" s="47">
        <v>7.64</v>
      </c>
    </row>
    <row r="75" spans="1:28" x14ac:dyDescent="0.25">
      <c r="A75" s="42" t="s">
        <v>308</v>
      </c>
      <c r="B75" s="42" t="s">
        <v>600</v>
      </c>
      <c r="C75" s="42">
        <v>1427347</v>
      </c>
      <c r="D75" s="42">
        <v>5126604</v>
      </c>
      <c r="E75" s="44" t="s">
        <v>478</v>
      </c>
      <c r="F75" s="45" t="s">
        <v>521</v>
      </c>
      <c r="G75" s="47">
        <v>1.0999999999999999E-2</v>
      </c>
      <c r="H75" s="47">
        <v>3.24</v>
      </c>
      <c r="I75" s="47">
        <v>0</v>
      </c>
      <c r="J75" s="46"/>
      <c r="K75" s="47">
        <v>13.11</v>
      </c>
      <c r="L75" s="47">
        <v>101.8</v>
      </c>
      <c r="M75" s="46" t="s">
        <v>72</v>
      </c>
      <c r="N75" s="46" t="s">
        <v>119</v>
      </c>
      <c r="O75" s="47">
        <v>0</v>
      </c>
      <c r="P75" s="47">
        <v>1</v>
      </c>
      <c r="Q75" s="47">
        <v>0</v>
      </c>
      <c r="R75" s="47">
        <v>5.7000000000000002E-2</v>
      </c>
      <c r="S75" s="47">
        <v>2</v>
      </c>
      <c r="T75" s="47">
        <v>0</v>
      </c>
      <c r="U75" s="47">
        <v>15</v>
      </c>
      <c r="V75" s="47">
        <v>0</v>
      </c>
      <c r="W75" s="47">
        <v>8.6999999999999994E-2</v>
      </c>
      <c r="X75" s="46" t="s">
        <v>83</v>
      </c>
      <c r="Y75" s="46" t="s">
        <v>96</v>
      </c>
      <c r="Z75" s="47">
        <v>0.2</v>
      </c>
      <c r="AA75" s="47">
        <v>2.9</v>
      </c>
      <c r="AB75" s="47">
        <v>7.59</v>
      </c>
    </row>
    <row r="76" spans="1:28" x14ac:dyDescent="0.25">
      <c r="A76" s="42" t="s">
        <v>308</v>
      </c>
      <c r="B76" s="42" t="s">
        <v>600</v>
      </c>
      <c r="C76" s="42">
        <v>1427347</v>
      </c>
      <c r="D76" s="42">
        <v>5126604</v>
      </c>
      <c r="E76" s="44" t="s">
        <v>481</v>
      </c>
      <c r="F76" s="45" t="s">
        <v>522</v>
      </c>
      <c r="G76" s="46" t="s">
        <v>77</v>
      </c>
      <c r="H76" s="47">
        <v>3.5</v>
      </c>
      <c r="I76" s="47">
        <v>0</v>
      </c>
      <c r="J76" s="46"/>
      <c r="K76" s="47">
        <v>12.2</v>
      </c>
      <c r="L76" s="47">
        <v>107</v>
      </c>
      <c r="M76" s="46" t="s">
        <v>72</v>
      </c>
      <c r="N76" s="47">
        <v>1</v>
      </c>
      <c r="O76" s="47">
        <v>0</v>
      </c>
      <c r="P76" s="47">
        <v>1</v>
      </c>
      <c r="Q76" s="47">
        <v>0</v>
      </c>
      <c r="R76" s="47">
        <v>0.08</v>
      </c>
      <c r="S76" s="47">
        <v>1</v>
      </c>
      <c r="T76" s="47">
        <v>20</v>
      </c>
      <c r="U76" s="47">
        <v>35</v>
      </c>
      <c r="V76" s="47">
        <v>0</v>
      </c>
      <c r="W76" s="47">
        <v>0.121</v>
      </c>
      <c r="X76" s="46" t="s">
        <v>83</v>
      </c>
      <c r="Y76" s="47">
        <v>0.6</v>
      </c>
      <c r="Z76" s="47">
        <v>0.3</v>
      </c>
      <c r="AA76" s="47">
        <v>7</v>
      </c>
      <c r="AB76" s="47">
        <v>7.67</v>
      </c>
    </row>
    <row r="77" spans="1:28" x14ac:dyDescent="0.25">
      <c r="A77" s="42" t="s">
        <v>308</v>
      </c>
      <c r="B77" s="42" t="s">
        <v>600</v>
      </c>
      <c r="C77" s="42">
        <v>1427347</v>
      </c>
      <c r="D77" s="42">
        <v>5126604</v>
      </c>
      <c r="E77" s="44" t="s">
        <v>482</v>
      </c>
      <c r="F77" s="45" t="s">
        <v>523</v>
      </c>
      <c r="G77" s="46" t="s">
        <v>77</v>
      </c>
      <c r="H77" s="47">
        <v>2.35</v>
      </c>
      <c r="I77" s="46"/>
      <c r="J77" s="46"/>
      <c r="K77" s="47">
        <v>11.66</v>
      </c>
      <c r="L77" s="47">
        <v>101.5</v>
      </c>
      <c r="M77" s="46" t="s">
        <v>72</v>
      </c>
      <c r="N77" s="47">
        <v>2</v>
      </c>
      <c r="O77" s="46"/>
      <c r="P77" s="46"/>
      <c r="Q77" s="46"/>
      <c r="R77" s="47">
        <v>7.3999999999999996E-2</v>
      </c>
      <c r="S77" s="46"/>
      <c r="T77" s="46"/>
      <c r="U77" s="46"/>
      <c r="V77" s="46"/>
      <c r="W77" s="47">
        <v>0.154</v>
      </c>
      <c r="X77" s="47">
        <v>0.01</v>
      </c>
      <c r="Y77" s="47">
        <v>8</v>
      </c>
      <c r="Z77" s="47">
        <v>2.9</v>
      </c>
      <c r="AA77" s="47">
        <v>7.6</v>
      </c>
      <c r="AB77" s="47">
        <v>7.43</v>
      </c>
    </row>
    <row r="78" spans="1:28" x14ac:dyDescent="0.25">
      <c r="A78" s="42" t="s">
        <v>308</v>
      </c>
      <c r="B78" s="42" t="s">
        <v>600</v>
      </c>
      <c r="C78" s="42">
        <v>1427347</v>
      </c>
      <c r="D78" s="42">
        <v>5126604</v>
      </c>
      <c r="E78" s="44" t="s">
        <v>484</v>
      </c>
      <c r="F78" s="45" t="s">
        <v>506</v>
      </c>
      <c r="G78" s="46" t="s">
        <v>77</v>
      </c>
      <c r="H78" s="47">
        <v>2.81</v>
      </c>
      <c r="I78" s="47">
        <v>1</v>
      </c>
      <c r="J78" s="47">
        <v>10</v>
      </c>
      <c r="K78" s="47">
        <v>9.85</v>
      </c>
      <c r="L78" s="47">
        <v>99.8</v>
      </c>
      <c r="M78" s="46" t="s">
        <v>72</v>
      </c>
      <c r="N78" s="47">
        <v>1</v>
      </c>
      <c r="O78" s="47">
        <v>0</v>
      </c>
      <c r="P78" s="47">
        <v>0</v>
      </c>
      <c r="Q78" s="47">
        <v>0</v>
      </c>
      <c r="R78" s="47">
        <v>1.2E-2</v>
      </c>
      <c r="S78" s="47">
        <v>1</v>
      </c>
      <c r="T78" s="47">
        <v>10</v>
      </c>
      <c r="U78" s="47">
        <v>15</v>
      </c>
      <c r="V78" s="47">
        <v>5</v>
      </c>
      <c r="W78" s="47">
        <v>4.4999999999999998E-2</v>
      </c>
      <c r="X78" s="46" t="s">
        <v>83</v>
      </c>
      <c r="Y78" s="47">
        <v>1.1000000000000001</v>
      </c>
      <c r="Z78" s="47">
        <v>0.3</v>
      </c>
      <c r="AA78" s="47">
        <v>13.4</v>
      </c>
      <c r="AB78" s="47">
        <v>7.56</v>
      </c>
    </row>
    <row r="79" spans="1:28" x14ac:dyDescent="0.25">
      <c r="A79" s="42" t="s">
        <v>308</v>
      </c>
      <c r="B79" s="42" t="s">
        <v>600</v>
      </c>
      <c r="C79" s="42">
        <v>1427347</v>
      </c>
      <c r="D79" s="42">
        <v>5126604</v>
      </c>
      <c r="E79" s="44" t="s">
        <v>486</v>
      </c>
      <c r="F79" s="45" t="s">
        <v>524</v>
      </c>
      <c r="G79" s="46" t="s">
        <v>77</v>
      </c>
      <c r="H79" s="47">
        <v>2.89</v>
      </c>
      <c r="I79" s="47">
        <v>0</v>
      </c>
      <c r="J79" s="47">
        <v>15</v>
      </c>
      <c r="K79" s="47">
        <v>9.2100000000000009</v>
      </c>
      <c r="L79" s="47">
        <v>94.8</v>
      </c>
      <c r="M79" s="46" t="s">
        <v>72</v>
      </c>
      <c r="N79" s="47">
        <v>11</v>
      </c>
      <c r="O79" s="47">
        <v>0</v>
      </c>
      <c r="P79" s="47">
        <v>1</v>
      </c>
      <c r="Q79" s="47">
        <v>0</v>
      </c>
      <c r="R79" s="47">
        <v>1.2E-2</v>
      </c>
      <c r="S79" s="47">
        <v>1</v>
      </c>
      <c r="T79" s="47">
        <v>10</v>
      </c>
      <c r="U79" s="47">
        <v>25</v>
      </c>
      <c r="V79" s="47">
        <v>5</v>
      </c>
      <c r="W79" s="47">
        <v>4.2000000000000003E-2</v>
      </c>
      <c r="X79" s="46" t="s">
        <v>83</v>
      </c>
      <c r="Y79" s="47">
        <v>0.6</v>
      </c>
      <c r="Z79" s="47">
        <v>0.4</v>
      </c>
      <c r="AA79" s="47">
        <v>14.4</v>
      </c>
      <c r="AB79" s="47">
        <v>7.62</v>
      </c>
    </row>
    <row r="80" spans="1:28" x14ac:dyDescent="0.25">
      <c r="A80" s="42" t="s">
        <v>308</v>
      </c>
      <c r="B80" s="42" t="s">
        <v>600</v>
      </c>
      <c r="C80" s="42">
        <v>1427347</v>
      </c>
      <c r="D80" s="42">
        <v>5126604</v>
      </c>
      <c r="E80" s="44" t="s">
        <v>435</v>
      </c>
      <c r="F80" s="45" t="s">
        <v>525</v>
      </c>
      <c r="G80" s="46" t="s">
        <v>77</v>
      </c>
      <c r="H80" s="47">
        <v>3.29</v>
      </c>
      <c r="I80" s="47">
        <v>0</v>
      </c>
      <c r="J80" s="47">
        <v>30</v>
      </c>
      <c r="K80" s="47">
        <v>9.17</v>
      </c>
      <c r="L80" s="47">
        <v>93.1</v>
      </c>
      <c r="M80" s="46" t="s">
        <v>72</v>
      </c>
      <c r="N80" s="47">
        <v>47</v>
      </c>
      <c r="O80" s="47">
        <v>0</v>
      </c>
      <c r="P80" s="47">
        <v>9</v>
      </c>
      <c r="Q80" s="47">
        <v>0</v>
      </c>
      <c r="R80" s="47">
        <v>8.9999999999999993E-3</v>
      </c>
      <c r="S80" s="47">
        <v>2</v>
      </c>
      <c r="T80" s="47">
        <v>30</v>
      </c>
      <c r="U80" s="47">
        <v>50</v>
      </c>
      <c r="V80" s="47">
        <v>10</v>
      </c>
      <c r="W80" s="47">
        <v>4.2000000000000003E-2</v>
      </c>
      <c r="X80" s="46" t="s">
        <v>83</v>
      </c>
      <c r="Y80" s="46" t="s">
        <v>103</v>
      </c>
      <c r="Z80" s="47">
        <v>0.3</v>
      </c>
      <c r="AA80" s="47">
        <v>14.1</v>
      </c>
      <c r="AB80" s="47">
        <v>6.3</v>
      </c>
    </row>
    <row r="81" spans="1:28" x14ac:dyDescent="0.25">
      <c r="A81" s="42" t="s">
        <v>308</v>
      </c>
      <c r="B81" s="42" t="s">
        <v>600</v>
      </c>
      <c r="C81" s="42">
        <v>1427347</v>
      </c>
      <c r="D81" s="42">
        <v>5126604</v>
      </c>
      <c r="E81" s="44" t="s">
        <v>489</v>
      </c>
      <c r="F81" s="45" t="s">
        <v>497</v>
      </c>
      <c r="G81" s="46" t="s">
        <v>77</v>
      </c>
      <c r="H81" s="47">
        <v>3.41</v>
      </c>
      <c r="I81" s="47">
        <v>0</v>
      </c>
      <c r="J81" s="47">
        <v>15</v>
      </c>
      <c r="K81" s="47">
        <v>8.9</v>
      </c>
      <c r="L81" s="47">
        <v>93</v>
      </c>
      <c r="M81" s="46" t="s">
        <v>72</v>
      </c>
      <c r="N81" s="47">
        <v>23</v>
      </c>
      <c r="O81" s="47">
        <v>0</v>
      </c>
      <c r="P81" s="47">
        <v>1</v>
      </c>
      <c r="Q81" s="47">
        <v>0</v>
      </c>
      <c r="R81" s="47">
        <v>1.6E-2</v>
      </c>
      <c r="S81" s="47">
        <v>10</v>
      </c>
      <c r="T81" s="47">
        <v>15</v>
      </c>
      <c r="U81" s="47">
        <v>30</v>
      </c>
      <c r="V81" s="47">
        <v>10</v>
      </c>
      <c r="W81" s="47">
        <v>4.5999999999999999E-2</v>
      </c>
      <c r="X81" s="46" t="s">
        <v>83</v>
      </c>
      <c r="Y81" s="46" t="s">
        <v>96</v>
      </c>
      <c r="Z81" s="47">
        <v>0.2</v>
      </c>
      <c r="AA81" s="47">
        <v>16</v>
      </c>
      <c r="AB81" s="47">
        <v>7.52</v>
      </c>
    </row>
    <row r="82" spans="1:28" x14ac:dyDescent="0.25">
      <c r="A82" s="42" t="s">
        <v>308</v>
      </c>
      <c r="B82" s="42" t="s">
        <v>600</v>
      </c>
      <c r="C82" s="42">
        <v>1427347</v>
      </c>
      <c r="D82" s="42">
        <v>5126604</v>
      </c>
      <c r="E82" s="44" t="s">
        <v>441</v>
      </c>
      <c r="F82" s="45" t="s">
        <v>526</v>
      </c>
      <c r="G82" s="46" t="s">
        <v>77</v>
      </c>
      <c r="H82" s="47">
        <v>3.87</v>
      </c>
      <c r="I82" s="46"/>
      <c r="J82" s="46"/>
      <c r="K82" s="47">
        <v>10.59</v>
      </c>
      <c r="L82" s="47">
        <v>99.1</v>
      </c>
      <c r="M82" s="46" t="s">
        <v>72</v>
      </c>
      <c r="N82" s="47">
        <v>365</v>
      </c>
      <c r="O82" s="46"/>
      <c r="P82" s="46"/>
      <c r="Q82" s="46"/>
      <c r="R82" s="47">
        <v>0.14000000000000001</v>
      </c>
      <c r="S82" s="46"/>
      <c r="T82" s="46"/>
      <c r="U82" s="46"/>
      <c r="V82" s="46"/>
      <c r="W82" s="47">
        <v>0.27</v>
      </c>
      <c r="X82" s="47">
        <v>5.0000000000000001E-3</v>
      </c>
      <c r="Y82" s="47">
        <v>3.5</v>
      </c>
      <c r="Z82" s="47">
        <v>1.6</v>
      </c>
      <c r="AA82" s="47">
        <v>11.1</v>
      </c>
      <c r="AB82" s="47">
        <v>7.57</v>
      </c>
    </row>
    <row r="83" spans="1:28" x14ac:dyDescent="0.25">
      <c r="A83" s="42" t="s">
        <v>308</v>
      </c>
      <c r="B83" s="42" t="s">
        <v>600</v>
      </c>
      <c r="C83" s="42">
        <v>1427347</v>
      </c>
      <c r="D83" s="42">
        <v>5126604</v>
      </c>
      <c r="E83" s="44" t="s">
        <v>443</v>
      </c>
      <c r="F83" s="45" t="s">
        <v>527</v>
      </c>
      <c r="G83" s="46" t="s">
        <v>77</v>
      </c>
      <c r="H83" s="47">
        <v>3.16</v>
      </c>
      <c r="I83" s="47">
        <v>0</v>
      </c>
      <c r="J83" s="47">
        <v>25</v>
      </c>
      <c r="K83" s="47">
        <v>10.88</v>
      </c>
      <c r="L83" s="47">
        <v>102.3</v>
      </c>
      <c r="M83" s="46" t="s">
        <v>72</v>
      </c>
      <c r="N83" s="47">
        <v>3</v>
      </c>
      <c r="O83" s="47">
        <v>0</v>
      </c>
      <c r="P83" s="47">
        <v>0</v>
      </c>
      <c r="Q83" s="47">
        <v>0</v>
      </c>
      <c r="R83" s="47">
        <v>2.3E-2</v>
      </c>
      <c r="S83" s="47">
        <v>5</v>
      </c>
      <c r="T83" s="47">
        <v>25</v>
      </c>
      <c r="U83" s="47">
        <v>55</v>
      </c>
      <c r="V83" s="47">
        <v>5</v>
      </c>
      <c r="W83" s="47">
        <v>6.3E-2</v>
      </c>
      <c r="X83" s="46" t="s">
        <v>83</v>
      </c>
      <c r="Y83" s="46" t="s">
        <v>103</v>
      </c>
      <c r="Z83" s="47">
        <v>0.2</v>
      </c>
      <c r="AA83" s="47">
        <v>10.7</v>
      </c>
      <c r="AB83" s="47">
        <v>7.58</v>
      </c>
    </row>
    <row r="84" spans="1:28" x14ac:dyDescent="0.25">
      <c r="A84" s="42" t="s">
        <v>308</v>
      </c>
      <c r="B84" s="42" t="s">
        <v>600</v>
      </c>
      <c r="C84" s="42">
        <v>1427347</v>
      </c>
      <c r="D84" s="42">
        <v>5126604</v>
      </c>
      <c r="E84" s="44" t="s">
        <v>445</v>
      </c>
      <c r="F84" s="45" t="s">
        <v>528</v>
      </c>
      <c r="G84" s="46" t="s">
        <v>77</v>
      </c>
      <c r="H84" s="47">
        <v>3.07</v>
      </c>
      <c r="I84" s="47">
        <v>0</v>
      </c>
      <c r="J84" s="47">
        <v>0</v>
      </c>
      <c r="K84" s="47">
        <v>11.92</v>
      </c>
      <c r="L84" s="47">
        <v>100.5</v>
      </c>
      <c r="M84" s="46" t="s">
        <v>72</v>
      </c>
      <c r="N84" s="47">
        <v>5</v>
      </c>
      <c r="O84" s="47">
        <v>1</v>
      </c>
      <c r="P84" s="47">
        <v>1</v>
      </c>
      <c r="Q84" s="47">
        <v>0</v>
      </c>
      <c r="R84" s="47">
        <v>0.09</v>
      </c>
      <c r="S84" s="47">
        <v>5</v>
      </c>
      <c r="T84" s="47">
        <v>15</v>
      </c>
      <c r="U84" s="47">
        <v>25</v>
      </c>
      <c r="V84" s="47">
        <v>7</v>
      </c>
      <c r="W84" s="47">
        <v>0.112</v>
      </c>
      <c r="X84" s="46" t="s">
        <v>83</v>
      </c>
      <c r="Y84" s="47">
        <v>0.6</v>
      </c>
      <c r="Z84" s="47">
        <v>0.6</v>
      </c>
      <c r="AA84" s="47">
        <v>5.2</v>
      </c>
      <c r="AB84" s="47">
        <v>7.53</v>
      </c>
    </row>
    <row r="85" spans="1:28" x14ac:dyDescent="0.25">
      <c r="A85" s="42" t="s">
        <v>308</v>
      </c>
      <c r="B85" s="42" t="s">
        <v>600</v>
      </c>
      <c r="C85" s="42">
        <v>1427347</v>
      </c>
      <c r="D85" s="42">
        <v>5126604</v>
      </c>
      <c r="E85" s="44" t="s">
        <v>447</v>
      </c>
      <c r="F85" s="45" t="s">
        <v>474</v>
      </c>
      <c r="G85" s="46" t="s">
        <v>77</v>
      </c>
      <c r="H85" s="47">
        <v>2.78</v>
      </c>
      <c r="I85" s="47">
        <v>0</v>
      </c>
      <c r="J85" s="47">
        <v>20</v>
      </c>
      <c r="K85" s="47">
        <v>11.74</v>
      </c>
      <c r="L85" s="47">
        <v>95.7</v>
      </c>
      <c r="M85" s="46" t="s">
        <v>72</v>
      </c>
      <c r="N85" s="47">
        <v>12</v>
      </c>
      <c r="O85" s="47">
        <v>1</v>
      </c>
      <c r="P85" s="47">
        <v>1</v>
      </c>
      <c r="Q85" s="47">
        <v>1</v>
      </c>
      <c r="R85" s="47">
        <v>2.3E-2</v>
      </c>
      <c r="S85" s="47">
        <v>0</v>
      </c>
      <c r="T85" s="47">
        <v>20</v>
      </c>
      <c r="U85" s="47">
        <v>20</v>
      </c>
      <c r="V85" s="47">
        <v>5</v>
      </c>
      <c r="W85" s="47">
        <v>0.06</v>
      </c>
      <c r="X85" s="46" t="s">
        <v>83</v>
      </c>
      <c r="Y85" s="47">
        <v>1.8</v>
      </c>
      <c r="Z85" s="47">
        <v>0.4</v>
      </c>
      <c r="AA85" s="47">
        <v>6.7</v>
      </c>
      <c r="AB85" s="47">
        <v>7.76</v>
      </c>
    </row>
    <row r="86" spans="1:28" x14ac:dyDescent="0.25">
      <c r="A86" s="42" t="s">
        <v>308</v>
      </c>
      <c r="B86" s="42" t="s">
        <v>600</v>
      </c>
      <c r="C86" s="42">
        <v>1427347</v>
      </c>
      <c r="D86" s="42">
        <v>5126604</v>
      </c>
      <c r="E86" s="44" t="s">
        <v>449</v>
      </c>
      <c r="F86" s="45" t="s">
        <v>507</v>
      </c>
      <c r="G86" s="46" t="s">
        <v>77</v>
      </c>
      <c r="H86" s="47">
        <v>3.26</v>
      </c>
      <c r="I86" s="47">
        <v>0</v>
      </c>
      <c r="J86" s="47">
        <v>10</v>
      </c>
      <c r="K86" s="47">
        <v>12.92</v>
      </c>
      <c r="L86" s="47">
        <v>100.7</v>
      </c>
      <c r="M86" s="46" t="s">
        <v>72</v>
      </c>
      <c r="N86" s="47">
        <v>4</v>
      </c>
      <c r="O86" s="47">
        <v>2</v>
      </c>
      <c r="P86" s="47">
        <v>2</v>
      </c>
      <c r="Q86" s="47">
        <v>1</v>
      </c>
      <c r="R86" s="47">
        <v>0.185</v>
      </c>
      <c r="S86" s="47">
        <v>1</v>
      </c>
      <c r="T86" s="47">
        <v>7</v>
      </c>
      <c r="U86" s="47">
        <v>15</v>
      </c>
      <c r="V86" s="47">
        <v>10</v>
      </c>
      <c r="W86" s="47">
        <v>0.26</v>
      </c>
      <c r="X86" s="46" t="s">
        <v>83</v>
      </c>
      <c r="Y86" s="47">
        <v>0.6</v>
      </c>
      <c r="Z86" s="47">
        <v>0.3</v>
      </c>
      <c r="AA86" s="47">
        <v>2.8</v>
      </c>
      <c r="AB86" s="47">
        <v>7.62</v>
      </c>
    </row>
    <row r="87" spans="1:28" x14ac:dyDescent="0.25">
      <c r="A87" s="42" t="s">
        <v>308</v>
      </c>
      <c r="B87" s="42" t="s">
        <v>600</v>
      </c>
      <c r="C87" s="42">
        <v>1427347</v>
      </c>
      <c r="D87" s="42">
        <v>5126604</v>
      </c>
      <c r="E87" s="44" t="s">
        <v>450</v>
      </c>
      <c r="F87" s="45" t="s">
        <v>427</v>
      </c>
      <c r="G87" s="46" t="s">
        <v>77</v>
      </c>
      <c r="H87" s="47">
        <v>3.47</v>
      </c>
      <c r="I87" s="47">
        <v>0</v>
      </c>
      <c r="J87" s="46"/>
      <c r="K87" s="47">
        <v>12.84</v>
      </c>
      <c r="L87" s="47">
        <v>106.9</v>
      </c>
      <c r="M87" s="46" t="s">
        <v>72</v>
      </c>
      <c r="N87" s="47">
        <v>3</v>
      </c>
      <c r="O87" s="47">
        <v>1</v>
      </c>
      <c r="P87" s="47">
        <v>2</v>
      </c>
      <c r="Q87" s="47">
        <v>0</v>
      </c>
      <c r="R87" s="47">
        <v>0.114</v>
      </c>
      <c r="S87" s="47">
        <v>10</v>
      </c>
      <c r="T87" s="47">
        <v>7</v>
      </c>
      <c r="U87" s="47">
        <v>30</v>
      </c>
      <c r="V87" s="47">
        <v>3</v>
      </c>
      <c r="W87" s="47">
        <v>0.16</v>
      </c>
      <c r="X87" s="47">
        <v>4.0000000000000001E-3</v>
      </c>
      <c r="Y87" s="47">
        <v>0.7</v>
      </c>
      <c r="Z87" s="47">
        <v>0.6</v>
      </c>
      <c r="AA87" s="47">
        <v>5.4</v>
      </c>
      <c r="AB87" s="47">
        <v>7.78</v>
      </c>
    </row>
    <row r="88" spans="1:28" x14ac:dyDescent="0.25">
      <c r="A88" s="42" t="s">
        <v>308</v>
      </c>
      <c r="B88" s="42" t="s">
        <v>600</v>
      </c>
      <c r="C88" s="42">
        <v>1427347</v>
      </c>
      <c r="D88" s="42">
        <v>5126604</v>
      </c>
      <c r="E88" s="44" t="s">
        <v>452</v>
      </c>
      <c r="F88" s="45" t="s">
        <v>522</v>
      </c>
      <c r="G88" s="46" t="s">
        <v>77</v>
      </c>
      <c r="H88" s="47">
        <v>3.06</v>
      </c>
      <c r="I88" s="47">
        <v>0</v>
      </c>
      <c r="J88" s="47">
        <v>50</v>
      </c>
      <c r="K88" s="47">
        <v>10.78</v>
      </c>
      <c r="L88" s="47">
        <v>96.4</v>
      </c>
      <c r="M88" s="46" t="s">
        <v>72</v>
      </c>
      <c r="N88" s="47">
        <v>2</v>
      </c>
      <c r="O88" s="47">
        <v>1</v>
      </c>
      <c r="P88" s="47">
        <v>1</v>
      </c>
      <c r="Q88" s="47">
        <v>1</v>
      </c>
      <c r="R88" s="47">
        <v>3.3000000000000002E-2</v>
      </c>
      <c r="S88" s="47">
        <v>0</v>
      </c>
      <c r="T88" s="47">
        <v>15</v>
      </c>
      <c r="U88" s="47">
        <v>60</v>
      </c>
      <c r="V88" s="47">
        <v>5</v>
      </c>
      <c r="W88" s="47">
        <v>6.4000000000000001E-2</v>
      </c>
      <c r="X88" s="47">
        <v>4.0000000000000001E-3</v>
      </c>
      <c r="Y88" s="47">
        <v>0.7</v>
      </c>
      <c r="Z88" s="47">
        <v>0.3</v>
      </c>
      <c r="AA88" s="47">
        <v>8.5</v>
      </c>
      <c r="AB88" s="47">
        <v>7.71</v>
      </c>
    </row>
    <row r="89" spans="1:28" x14ac:dyDescent="0.25">
      <c r="A89" s="42" t="s">
        <v>308</v>
      </c>
      <c r="B89" s="42" t="s">
        <v>600</v>
      </c>
      <c r="C89" s="42">
        <v>1427347</v>
      </c>
      <c r="D89" s="42">
        <v>5126604</v>
      </c>
      <c r="E89" s="44" t="s">
        <v>453</v>
      </c>
      <c r="F89" s="45" t="s">
        <v>529</v>
      </c>
      <c r="G89" s="46" t="s">
        <v>77</v>
      </c>
      <c r="H89" s="47">
        <v>3.16</v>
      </c>
      <c r="I89" s="47">
        <v>0</v>
      </c>
      <c r="J89" s="47">
        <v>30</v>
      </c>
      <c r="K89" s="47">
        <v>10.81</v>
      </c>
      <c r="L89" s="47">
        <v>100.5</v>
      </c>
      <c r="M89" s="46" t="s">
        <v>72</v>
      </c>
      <c r="N89" s="47">
        <v>11</v>
      </c>
      <c r="O89" s="47">
        <v>1</v>
      </c>
      <c r="P89" s="47">
        <v>1</v>
      </c>
      <c r="Q89" s="47">
        <v>0</v>
      </c>
      <c r="R89" s="47">
        <v>0.13</v>
      </c>
      <c r="S89" s="47">
        <v>0</v>
      </c>
      <c r="T89" s="47">
        <v>30</v>
      </c>
      <c r="U89" s="47">
        <v>30</v>
      </c>
      <c r="V89" s="47">
        <v>2</v>
      </c>
      <c r="W89" s="47">
        <v>0.2</v>
      </c>
      <c r="X89" s="47">
        <v>8.0000000000000002E-3</v>
      </c>
      <c r="Y89" s="47">
        <v>2</v>
      </c>
      <c r="Z89" s="47">
        <v>0.9</v>
      </c>
      <c r="AA89" s="47">
        <v>9.9</v>
      </c>
      <c r="AB89" s="47">
        <v>7.08</v>
      </c>
    </row>
    <row r="90" spans="1:28" x14ac:dyDescent="0.25">
      <c r="A90" s="42" t="s">
        <v>308</v>
      </c>
      <c r="B90" s="42" t="s">
        <v>600</v>
      </c>
      <c r="C90" s="42">
        <v>1427347</v>
      </c>
      <c r="D90" s="42">
        <v>5126604</v>
      </c>
      <c r="E90" s="44" t="s">
        <v>455</v>
      </c>
      <c r="F90" s="45" t="s">
        <v>530</v>
      </c>
      <c r="G90" s="46" t="s">
        <v>77</v>
      </c>
      <c r="H90" s="47">
        <v>2.86</v>
      </c>
      <c r="I90" s="47">
        <v>0</v>
      </c>
      <c r="J90" s="46"/>
      <c r="K90" s="47">
        <v>10.84</v>
      </c>
      <c r="L90" s="47">
        <v>95.7</v>
      </c>
      <c r="M90" s="46" t="s">
        <v>72</v>
      </c>
      <c r="N90" s="47">
        <v>2</v>
      </c>
      <c r="O90" s="47">
        <v>0</v>
      </c>
      <c r="P90" s="47">
        <v>0</v>
      </c>
      <c r="Q90" s="47">
        <v>0</v>
      </c>
      <c r="R90" s="47">
        <v>5.1999999999999998E-2</v>
      </c>
      <c r="S90" s="47">
        <v>0</v>
      </c>
      <c r="T90" s="47">
        <v>10</v>
      </c>
      <c r="U90" s="47">
        <v>15</v>
      </c>
      <c r="V90" s="47">
        <v>15</v>
      </c>
      <c r="W90" s="47">
        <v>7.4999999999999997E-2</v>
      </c>
      <c r="X90" s="46" t="s">
        <v>83</v>
      </c>
      <c r="Y90" s="47">
        <v>1.1000000000000001</v>
      </c>
      <c r="Z90" s="47">
        <v>0.8</v>
      </c>
      <c r="AA90" s="47">
        <v>9.8000000000000007</v>
      </c>
      <c r="AB90" s="47">
        <v>7.65</v>
      </c>
    </row>
    <row r="91" spans="1:28" x14ac:dyDescent="0.25">
      <c r="A91" s="42" t="s">
        <v>308</v>
      </c>
      <c r="B91" s="42" t="s">
        <v>600</v>
      </c>
      <c r="C91" s="42">
        <v>1427347</v>
      </c>
      <c r="D91" s="42">
        <v>5126604</v>
      </c>
      <c r="E91" s="44" t="s">
        <v>457</v>
      </c>
      <c r="F91" s="45" t="s">
        <v>531</v>
      </c>
      <c r="G91" s="46" t="s">
        <v>77</v>
      </c>
      <c r="H91" s="47">
        <v>3.34</v>
      </c>
      <c r="I91" s="47">
        <v>0</v>
      </c>
      <c r="J91" s="47">
        <v>5</v>
      </c>
      <c r="K91" s="47">
        <v>9.8699999999999992</v>
      </c>
      <c r="L91" s="47">
        <v>96</v>
      </c>
      <c r="M91" s="46" t="s">
        <v>72</v>
      </c>
      <c r="N91" s="47">
        <v>3</v>
      </c>
      <c r="O91" s="47">
        <v>0</v>
      </c>
      <c r="P91" s="47">
        <v>0</v>
      </c>
      <c r="Q91" s="47">
        <v>0</v>
      </c>
      <c r="R91" s="47">
        <v>8.4000000000000005E-2</v>
      </c>
      <c r="S91" s="47">
        <v>0</v>
      </c>
      <c r="T91" s="47">
        <v>5</v>
      </c>
      <c r="U91" s="47">
        <v>50</v>
      </c>
      <c r="V91" s="47">
        <v>10</v>
      </c>
      <c r="W91" s="47">
        <v>9.9000000000000005E-2</v>
      </c>
      <c r="X91" s="46" t="s">
        <v>83</v>
      </c>
      <c r="Y91" s="46" t="s">
        <v>103</v>
      </c>
      <c r="Z91" s="47">
        <v>0.2</v>
      </c>
      <c r="AA91" s="47">
        <v>14.1</v>
      </c>
      <c r="AB91" s="47">
        <v>7.63</v>
      </c>
    </row>
    <row r="92" spans="1:28" x14ac:dyDescent="0.25">
      <c r="A92" s="42" t="s">
        <v>308</v>
      </c>
      <c r="B92" s="42" t="s">
        <v>600</v>
      </c>
      <c r="C92" s="42">
        <v>1427347</v>
      </c>
      <c r="D92" s="42">
        <v>5126604</v>
      </c>
      <c r="E92" s="44" t="s">
        <v>459</v>
      </c>
      <c r="F92" s="45" t="s">
        <v>483</v>
      </c>
      <c r="G92" s="46" t="s">
        <v>77</v>
      </c>
      <c r="H92" s="47">
        <v>3.3</v>
      </c>
      <c r="I92" s="47">
        <v>0</v>
      </c>
      <c r="J92" s="47">
        <v>20</v>
      </c>
      <c r="K92" s="47">
        <v>9.06</v>
      </c>
      <c r="L92" s="47">
        <v>92.6</v>
      </c>
      <c r="M92" s="46" t="s">
        <v>72</v>
      </c>
      <c r="N92" s="47">
        <v>14</v>
      </c>
      <c r="O92" s="47">
        <v>2</v>
      </c>
      <c r="P92" s="47">
        <v>1</v>
      </c>
      <c r="Q92" s="47">
        <v>1</v>
      </c>
      <c r="R92" s="47">
        <v>1.7999999999999999E-2</v>
      </c>
      <c r="S92" s="47">
        <v>20</v>
      </c>
      <c r="T92" s="47">
        <v>15</v>
      </c>
      <c r="U92" s="47">
        <v>40</v>
      </c>
      <c r="V92" s="47">
        <v>10</v>
      </c>
      <c r="W92" s="47">
        <v>4.2000000000000003E-2</v>
      </c>
      <c r="X92" s="46" t="s">
        <v>83</v>
      </c>
      <c r="Y92" s="46" t="s">
        <v>96</v>
      </c>
      <c r="Z92" s="47">
        <v>0.3</v>
      </c>
      <c r="AA92" s="47">
        <v>16.5</v>
      </c>
      <c r="AB92" s="47">
        <v>7.65</v>
      </c>
    </row>
    <row r="93" spans="1:28" x14ac:dyDescent="0.25">
      <c r="A93" s="42" t="s">
        <v>308</v>
      </c>
      <c r="B93" s="42" t="s">
        <v>600</v>
      </c>
      <c r="C93" s="42">
        <v>1427347</v>
      </c>
      <c r="D93" s="42">
        <v>5126604</v>
      </c>
      <c r="E93" s="44" t="s">
        <v>461</v>
      </c>
      <c r="F93" s="45" t="s">
        <v>532</v>
      </c>
      <c r="G93" s="46" t="s">
        <v>77</v>
      </c>
      <c r="H93" s="47">
        <v>3.34</v>
      </c>
      <c r="I93" s="47">
        <v>0</v>
      </c>
      <c r="J93" s="47">
        <v>5</v>
      </c>
      <c r="K93" s="47">
        <v>8.98</v>
      </c>
      <c r="L93" s="47">
        <v>94.1</v>
      </c>
      <c r="M93" s="46" t="s">
        <v>72</v>
      </c>
      <c r="N93" s="47">
        <v>5</v>
      </c>
      <c r="O93" s="47">
        <v>0</v>
      </c>
      <c r="P93" s="47">
        <v>1</v>
      </c>
      <c r="Q93" s="47">
        <v>0</v>
      </c>
      <c r="R93" s="47">
        <v>2.3E-2</v>
      </c>
      <c r="S93" s="47">
        <v>20</v>
      </c>
      <c r="T93" s="47">
        <v>5</v>
      </c>
      <c r="U93" s="47">
        <v>65</v>
      </c>
      <c r="V93" s="47">
        <v>10</v>
      </c>
      <c r="W93" s="47">
        <v>4.5999999999999999E-2</v>
      </c>
      <c r="X93" s="46" t="s">
        <v>83</v>
      </c>
      <c r="Y93" s="46" t="s">
        <v>96</v>
      </c>
      <c r="Z93" s="47">
        <v>0.1</v>
      </c>
      <c r="AA93" s="47">
        <v>15.9</v>
      </c>
      <c r="AB93" s="47">
        <v>7.29</v>
      </c>
    </row>
    <row r="94" spans="1:28" x14ac:dyDescent="0.25">
      <c r="A94" s="42" t="s">
        <v>308</v>
      </c>
      <c r="B94" s="42" t="s">
        <v>600</v>
      </c>
      <c r="C94" s="42">
        <v>1427347</v>
      </c>
      <c r="D94" s="42">
        <v>5126604</v>
      </c>
      <c r="E94" s="44" t="s">
        <v>462</v>
      </c>
      <c r="F94" s="45" t="s">
        <v>530</v>
      </c>
      <c r="G94" s="46" t="s">
        <v>77</v>
      </c>
      <c r="H94" s="47">
        <v>3.55</v>
      </c>
      <c r="I94" s="47">
        <v>0</v>
      </c>
      <c r="J94" s="47">
        <v>5</v>
      </c>
      <c r="K94" s="47">
        <v>10.64</v>
      </c>
      <c r="L94" s="47">
        <v>99.6</v>
      </c>
      <c r="M94" s="46" t="s">
        <v>72</v>
      </c>
      <c r="N94" s="47">
        <v>153</v>
      </c>
      <c r="O94" s="47">
        <v>0</v>
      </c>
      <c r="P94" s="47">
        <v>1</v>
      </c>
      <c r="Q94" s="47">
        <v>0</v>
      </c>
      <c r="R94" s="47">
        <v>3.3000000000000002E-2</v>
      </c>
      <c r="S94" s="47">
        <v>1</v>
      </c>
      <c r="T94" s="47">
        <v>5</v>
      </c>
      <c r="U94" s="47">
        <v>30</v>
      </c>
      <c r="V94" s="47">
        <v>20</v>
      </c>
      <c r="W94" s="47">
        <v>0.14099999999999999</v>
      </c>
      <c r="X94" s="46" t="s">
        <v>83</v>
      </c>
      <c r="Y94" s="47">
        <v>1.8</v>
      </c>
      <c r="Z94" s="47">
        <v>1.1000000000000001</v>
      </c>
      <c r="AA94" s="47">
        <v>10.7</v>
      </c>
      <c r="AB94" s="47">
        <v>6.88</v>
      </c>
    </row>
    <row r="95" spans="1:28" x14ac:dyDescent="0.25">
      <c r="A95" s="42" t="s">
        <v>308</v>
      </c>
      <c r="B95" s="42" t="s">
        <v>600</v>
      </c>
      <c r="C95" s="42">
        <v>1427347</v>
      </c>
      <c r="D95" s="42">
        <v>5126604</v>
      </c>
      <c r="E95" s="44" t="s">
        <v>464</v>
      </c>
      <c r="F95" s="45" t="s">
        <v>533</v>
      </c>
      <c r="G95" s="46" t="s">
        <v>77</v>
      </c>
      <c r="H95" s="47">
        <v>3.15</v>
      </c>
      <c r="I95" s="47">
        <v>2</v>
      </c>
      <c r="J95" s="47">
        <v>1</v>
      </c>
      <c r="K95" s="47">
        <v>11.03</v>
      </c>
      <c r="L95" s="47">
        <v>103.2</v>
      </c>
      <c r="M95" s="46" t="s">
        <v>72</v>
      </c>
      <c r="N95" s="47">
        <v>2</v>
      </c>
      <c r="O95" s="47">
        <v>0</v>
      </c>
      <c r="P95" s="47">
        <v>0</v>
      </c>
      <c r="Q95" s="47">
        <v>0</v>
      </c>
      <c r="R95" s="47">
        <v>0.105</v>
      </c>
      <c r="S95" s="47">
        <v>0</v>
      </c>
      <c r="T95" s="47">
        <v>5</v>
      </c>
      <c r="U95" s="47">
        <v>10</v>
      </c>
      <c r="V95" s="47">
        <v>10</v>
      </c>
      <c r="W95" s="47">
        <v>0.13900000000000001</v>
      </c>
      <c r="X95" s="46" t="s">
        <v>83</v>
      </c>
      <c r="Y95" s="46" t="s">
        <v>103</v>
      </c>
      <c r="Z95" s="47">
        <v>0.2</v>
      </c>
      <c r="AA95" s="47">
        <v>10.199999999999999</v>
      </c>
      <c r="AB95" s="47">
        <v>7.32</v>
      </c>
    </row>
    <row r="96" spans="1:28" x14ac:dyDescent="0.25">
      <c r="A96" s="42" t="s">
        <v>308</v>
      </c>
      <c r="B96" s="42" t="s">
        <v>600</v>
      </c>
      <c r="C96" s="42">
        <v>1427347</v>
      </c>
      <c r="D96" s="42">
        <v>5126604</v>
      </c>
      <c r="E96" s="44" t="s">
        <v>466</v>
      </c>
      <c r="F96" s="45" t="s">
        <v>534</v>
      </c>
      <c r="G96" s="46" t="s">
        <v>77</v>
      </c>
      <c r="H96" s="47">
        <v>3.22</v>
      </c>
      <c r="I96" s="47">
        <v>0</v>
      </c>
      <c r="J96" s="47">
        <v>5</v>
      </c>
      <c r="K96" s="47">
        <v>11.57</v>
      </c>
      <c r="L96" s="47">
        <v>97.5</v>
      </c>
      <c r="M96" s="46" t="s">
        <v>72</v>
      </c>
      <c r="N96" s="47">
        <v>10</v>
      </c>
      <c r="O96" s="47">
        <v>0</v>
      </c>
      <c r="P96" s="47">
        <v>0</v>
      </c>
      <c r="Q96" s="47">
        <v>0</v>
      </c>
      <c r="R96" s="47">
        <v>5.6000000000000001E-2</v>
      </c>
      <c r="S96" s="47">
        <v>15</v>
      </c>
      <c r="T96" s="47">
        <v>5</v>
      </c>
      <c r="U96" s="47">
        <v>50</v>
      </c>
      <c r="V96" s="47">
        <v>20</v>
      </c>
      <c r="W96" s="47">
        <v>8.5999999999999993E-2</v>
      </c>
      <c r="X96" s="46" t="s">
        <v>83</v>
      </c>
      <c r="Y96" s="46" t="s">
        <v>96</v>
      </c>
      <c r="Z96" s="47">
        <v>0.2</v>
      </c>
      <c r="AA96" s="47">
        <v>6.2</v>
      </c>
      <c r="AB96" s="47">
        <v>7.58</v>
      </c>
    </row>
    <row r="97" spans="1:28" x14ac:dyDescent="0.25">
      <c r="A97" s="42" t="s">
        <v>308</v>
      </c>
      <c r="B97" s="42" t="s">
        <v>600</v>
      </c>
      <c r="C97" s="42">
        <v>1427347</v>
      </c>
      <c r="D97" s="42">
        <v>5126604</v>
      </c>
      <c r="E97" s="44" t="s">
        <v>467</v>
      </c>
      <c r="F97" s="45" t="s">
        <v>535</v>
      </c>
      <c r="G97" s="47">
        <v>1.2E-2</v>
      </c>
      <c r="H97" s="47">
        <v>3.39</v>
      </c>
      <c r="I97" s="47">
        <v>0</v>
      </c>
      <c r="J97" s="47">
        <v>15</v>
      </c>
      <c r="K97" s="47">
        <v>12.44</v>
      </c>
      <c r="L97" s="47">
        <v>99.6</v>
      </c>
      <c r="M97" s="46" t="s">
        <v>72</v>
      </c>
      <c r="N97" s="47">
        <v>1</v>
      </c>
      <c r="O97" s="47">
        <v>0</v>
      </c>
      <c r="P97" s="47">
        <v>0</v>
      </c>
      <c r="Q97" s="47">
        <v>0</v>
      </c>
      <c r="R97" s="47">
        <v>0.05</v>
      </c>
      <c r="S97" s="47">
        <v>15</v>
      </c>
      <c r="T97" s="47">
        <v>25</v>
      </c>
      <c r="U97" s="47">
        <v>40</v>
      </c>
      <c r="V97" s="47">
        <v>15</v>
      </c>
      <c r="W97" s="47">
        <v>7.5999999999999998E-2</v>
      </c>
      <c r="X97" s="46" t="s">
        <v>83</v>
      </c>
      <c r="Y97" s="46" t="s">
        <v>96</v>
      </c>
      <c r="Z97" s="47">
        <v>0.3</v>
      </c>
      <c r="AA97" s="47">
        <v>4.0999999999999996</v>
      </c>
      <c r="AB97" s="47">
        <v>7.65</v>
      </c>
    </row>
    <row r="98" spans="1:28" x14ac:dyDescent="0.25">
      <c r="A98" s="42" t="s">
        <v>325</v>
      </c>
      <c r="B98" s="42" t="s">
        <v>601</v>
      </c>
      <c r="C98" s="42">
        <v>1428537</v>
      </c>
      <c r="D98" s="42">
        <v>5129071</v>
      </c>
      <c r="E98" s="44" t="s">
        <v>476</v>
      </c>
      <c r="F98" s="45" t="s">
        <v>514</v>
      </c>
      <c r="G98" s="46" t="s">
        <v>77</v>
      </c>
      <c r="H98" s="47">
        <v>7.84</v>
      </c>
      <c r="I98" s="47">
        <v>0</v>
      </c>
      <c r="J98" s="46"/>
      <c r="K98" s="47">
        <v>12.22</v>
      </c>
      <c r="L98" s="47">
        <v>98.7</v>
      </c>
      <c r="M98" s="47">
        <v>3.2000000000000002E-3</v>
      </c>
      <c r="N98" s="47">
        <v>33</v>
      </c>
      <c r="O98" s="47">
        <v>0</v>
      </c>
      <c r="P98" s="47">
        <v>0</v>
      </c>
      <c r="Q98" s="47">
        <v>0</v>
      </c>
      <c r="R98" s="47">
        <v>1.6</v>
      </c>
      <c r="S98" s="47">
        <v>0</v>
      </c>
      <c r="T98" s="47">
        <v>0</v>
      </c>
      <c r="U98" s="47">
        <v>1</v>
      </c>
      <c r="V98" s="47">
        <v>0</v>
      </c>
      <c r="W98" s="47">
        <v>1.54</v>
      </c>
      <c r="X98" s="47">
        <v>1.7999999999999999E-2</v>
      </c>
      <c r="Y98" s="47">
        <v>0.8</v>
      </c>
      <c r="Z98" s="47">
        <v>1.6</v>
      </c>
      <c r="AA98" s="47">
        <v>4.0999999999999996</v>
      </c>
      <c r="AB98" s="47">
        <v>7.42</v>
      </c>
    </row>
    <row r="99" spans="1:28" x14ac:dyDescent="0.25">
      <c r="A99" s="42" t="s">
        <v>325</v>
      </c>
      <c r="B99" s="42" t="s">
        <v>601</v>
      </c>
      <c r="C99" s="42">
        <v>1428537</v>
      </c>
      <c r="D99" s="42">
        <v>5129071</v>
      </c>
      <c r="E99" s="44" t="s">
        <v>478</v>
      </c>
      <c r="F99" s="45" t="s">
        <v>477</v>
      </c>
      <c r="G99" s="46" t="s">
        <v>77</v>
      </c>
      <c r="H99" s="47">
        <v>8.23</v>
      </c>
      <c r="I99" s="47">
        <v>0</v>
      </c>
      <c r="J99" s="46"/>
      <c r="K99" s="47">
        <v>12.9</v>
      </c>
      <c r="L99" s="47">
        <v>100.9</v>
      </c>
      <c r="M99" s="46" t="s">
        <v>72</v>
      </c>
      <c r="N99" s="47">
        <v>28</v>
      </c>
      <c r="O99" s="47">
        <v>0</v>
      </c>
      <c r="P99" s="47">
        <v>0</v>
      </c>
      <c r="Q99" s="47">
        <v>0</v>
      </c>
      <c r="R99" s="47">
        <v>1.49</v>
      </c>
      <c r="S99" s="47">
        <v>2</v>
      </c>
      <c r="T99" s="47">
        <v>0</v>
      </c>
      <c r="U99" s="47">
        <v>40</v>
      </c>
      <c r="V99" s="47">
        <v>0</v>
      </c>
      <c r="W99" s="47">
        <v>1.8</v>
      </c>
      <c r="X99" s="46" t="s">
        <v>83</v>
      </c>
      <c r="Y99" s="46" t="s">
        <v>96</v>
      </c>
      <c r="Z99" s="47">
        <v>0.9</v>
      </c>
      <c r="AA99" s="47">
        <v>3.3</v>
      </c>
      <c r="AB99" s="47">
        <v>7.39</v>
      </c>
    </row>
    <row r="100" spans="1:28" x14ac:dyDescent="0.25">
      <c r="A100" s="42" t="s">
        <v>325</v>
      </c>
      <c r="B100" s="42" t="s">
        <v>601</v>
      </c>
      <c r="C100" s="42">
        <v>1428537</v>
      </c>
      <c r="D100" s="42">
        <v>5129071</v>
      </c>
      <c r="E100" s="44" t="s">
        <v>481</v>
      </c>
      <c r="F100" s="45" t="s">
        <v>536</v>
      </c>
      <c r="G100" s="46" t="s">
        <v>77</v>
      </c>
      <c r="H100" s="47">
        <v>8.57</v>
      </c>
      <c r="I100" s="47">
        <v>0</v>
      </c>
      <c r="J100" s="46"/>
      <c r="K100" s="47">
        <v>11.81</v>
      </c>
      <c r="L100" s="47">
        <v>108.2</v>
      </c>
      <c r="M100" s="47">
        <v>1.1000000000000001E-3</v>
      </c>
      <c r="N100" s="47">
        <v>9</v>
      </c>
      <c r="O100" s="47">
        <v>0</v>
      </c>
      <c r="P100" s="47">
        <v>0</v>
      </c>
      <c r="Q100" s="47">
        <v>0</v>
      </c>
      <c r="R100" s="47">
        <v>1.84</v>
      </c>
      <c r="S100" s="47">
        <v>1</v>
      </c>
      <c r="T100" s="47">
        <v>0</v>
      </c>
      <c r="U100" s="47">
        <v>50</v>
      </c>
      <c r="V100" s="47">
        <v>3</v>
      </c>
      <c r="W100" s="47">
        <v>2.1</v>
      </c>
      <c r="X100" s="46" t="s">
        <v>83</v>
      </c>
      <c r="Y100" s="47">
        <v>1</v>
      </c>
      <c r="Z100" s="47">
        <v>0.8</v>
      </c>
      <c r="AA100" s="47">
        <v>8.8000000000000007</v>
      </c>
      <c r="AB100" s="47">
        <v>7.49</v>
      </c>
    </row>
    <row r="101" spans="1:28" x14ac:dyDescent="0.25">
      <c r="A101" s="42" t="s">
        <v>325</v>
      </c>
      <c r="B101" s="42" t="s">
        <v>601</v>
      </c>
      <c r="C101" s="42">
        <v>1428537</v>
      </c>
      <c r="D101" s="42">
        <v>5129071</v>
      </c>
      <c r="E101" s="44" t="s">
        <v>482</v>
      </c>
      <c r="F101" s="45" t="s">
        <v>518</v>
      </c>
      <c r="G101" s="46" t="s">
        <v>77</v>
      </c>
      <c r="H101" s="47">
        <v>7.18</v>
      </c>
      <c r="I101" s="47">
        <v>2</v>
      </c>
      <c r="J101" s="47">
        <v>0</v>
      </c>
      <c r="K101" s="47">
        <v>10.61</v>
      </c>
      <c r="L101" s="47">
        <v>99.8</v>
      </c>
      <c r="M101" s="46" t="s">
        <v>72</v>
      </c>
      <c r="N101" s="47">
        <v>15</v>
      </c>
      <c r="O101" s="47">
        <v>0</v>
      </c>
      <c r="P101" s="47">
        <v>1</v>
      </c>
      <c r="Q101" s="47">
        <v>0</v>
      </c>
      <c r="R101" s="47">
        <v>0.9</v>
      </c>
      <c r="S101" s="47">
        <v>0</v>
      </c>
      <c r="T101" s="47">
        <v>2</v>
      </c>
      <c r="U101" s="47">
        <v>40</v>
      </c>
      <c r="V101" s="47">
        <v>5</v>
      </c>
      <c r="W101" s="47">
        <v>1.01</v>
      </c>
      <c r="X101" s="47">
        <v>8.0000000000000002E-3</v>
      </c>
      <c r="Y101" s="47">
        <v>0.7</v>
      </c>
      <c r="Z101" s="47">
        <v>0.4</v>
      </c>
      <c r="AA101" s="47">
        <v>10.6</v>
      </c>
      <c r="AB101" s="47">
        <v>7.4</v>
      </c>
    </row>
    <row r="102" spans="1:28" x14ac:dyDescent="0.25">
      <c r="A102" s="42" t="s">
        <v>325</v>
      </c>
      <c r="B102" s="42" t="s">
        <v>601</v>
      </c>
      <c r="C102" s="42">
        <v>1428537</v>
      </c>
      <c r="D102" s="42">
        <v>5129071</v>
      </c>
      <c r="E102" s="44" t="s">
        <v>484</v>
      </c>
      <c r="F102" s="45" t="s">
        <v>471</v>
      </c>
      <c r="G102" s="47">
        <v>1.0999999999999999E-2</v>
      </c>
      <c r="H102" s="47">
        <v>8.09</v>
      </c>
      <c r="I102" s="47">
        <v>3</v>
      </c>
      <c r="J102" s="47">
        <v>0</v>
      </c>
      <c r="K102" s="47">
        <v>8.91</v>
      </c>
      <c r="L102" s="47">
        <v>96.9</v>
      </c>
      <c r="M102" s="47">
        <v>2.3999999999999998E-3</v>
      </c>
      <c r="N102" s="47">
        <v>29</v>
      </c>
      <c r="O102" s="47">
        <v>0</v>
      </c>
      <c r="P102" s="47">
        <v>0</v>
      </c>
      <c r="Q102" s="47">
        <v>0</v>
      </c>
      <c r="R102" s="47">
        <v>1.1000000000000001</v>
      </c>
      <c r="S102" s="47">
        <v>0</v>
      </c>
      <c r="T102" s="47">
        <v>3</v>
      </c>
      <c r="U102" s="47">
        <v>50</v>
      </c>
      <c r="V102" s="47">
        <v>19</v>
      </c>
      <c r="W102" s="47">
        <v>1.25</v>
      </c>
      <c r="X102" s="46" t="s">
        <v>83</v>
      </c>
      <c r="Y102" s="47">
        <v>1.2</v>
      </c>
      <c r="Z102" s="47">
        <v>0.7</v>
      </c>
      <c r="AA102" s="47">
        <v>16.7</v>
      </c>
      <c r="AB102" s="47">
        <v>7.29</v>
      </c>
    </row>
    <row r="103" spans="1:28" x14ac:dyDescent="0.25">
      <c r="A103" s="42" t="s">
        <v>325</v>
      </c>
      <c r="B103" s="42" t="s">
        <v>601</v>
      </c>
      <c r="C103" s="42">
        <v>1428537</v>
      </c>
      <c r="D103" s="42">
        <v>5129071</v>
      </c>
      <c r="E103" s="44" t="s">
        <v>486</v>
      </c>
      <c r="F103" s="45" t="s">
        <v>498</v>
      </c>
      <c r="G103" s="46" t="s">
        <v>77</v>
      </c>
      <c r="H103" s="47">
        <v>8.15</v>
      </c>
      <c r="I103" s="47">
        <v>1</v>
      </c>
      <c r="J103" s="47">
        <v>1</v>
      </c>
      <c r="K103" s="47">
        <v>8.3699999999999992</v>
      </c>
      <c r="L103" s="47">
        <v>91.5</v>
      </c>
      <c r="M103" s="47">
        <v>3.8999999999999998E-3</v>
      </c>
      <c r="N103" s="47">
        <v>91</v>
      </c>
      <c r="O103" s="47">
        <v>0</v>
      </c>
      <c r="P103" s="47">
        <v>0</v>
      </c>
      <c r="Q103" s="47">
        <v>0</v>
      </c>
      <c r="R103" s="47">
        <v>1.08</v>
      </c>
      <c r="S103" s="47">
        <v>0</v>
      </c>
      <c r="T103" s="47">
        <v>1</v>
      </c>
      <c r="U103" s="47">
        <v>45</v>
      </c>
      <c r="V103" s="47">
        <v>10</v>
      </c>
      <c r="W103" s="47">
        <v>1.08</v>
      </c>
      <c r="X103" s="47">
        <v>4.0000000000000001E-3</v>
      </c>
      <c r="Y103" s="47">
        <v>0.6</v>
      </c>
      <c r="Z103" s="47">
        <v>0.4</v>
      </c>
      <c r="AA103" s="47">
        <v>17.5</v>
      </c>
      <c r="AB103" s="47">
        <v>7.37</v>
      </c>
    </row>
    <row r="104" spans="1:28" x14ac:dyDescent="0.25">
      <c r="A104" s="42" t="s">
        <v>325</v>
      </c>
      <c r="B104" s="42" t="s">
        <v>601</v>
      </c>
      <c r="C104" s="42">
        <v>1428537</v>
      </c>
      <c r="D104" s="42">
        <v>5129071</v>
      </c>
      <c r="E104" s="44" t="s">
        <v>435</v>
      </c>
      <c r="F104" s="45" t="s">
        <v>537</v>
      </c>
      <c r="G104" s="46" t="s">
        <v>77</v>
      </c>
      <c r="H104" s="47">
        <v>7.37</v>
      </c>
      <c r="I104" s="47">
        <v>2</v>
      </c>
      <c r="J104" s="47">
        <v>0</v>
      </c>
      <c r="K104" s="47">
        <v>9.2899999999999991</v>
      </c>
      <c r="L104" s="47">
        <v>94.9</v>
      </c>
      <c r="M104" s="47">
        <v>2.5000000000000001E-3</v>
      </c>
      <c r="N104" s="47">
        <v>770</v>
      </c>
      <c r="O104" s="47">
        <v>0</v>
      </c>
      <c r="P104" s="47">
        <v>1</v>
      </c>
      <c r="Q104" s="47">
        <v>0</v>
      </c>
      <c r="R104" s="47">
        <v>0.51</v>
      </c>
      <c r="S104" s="47">
        <v>0</v>
      </c>
      <c r="T104" s="47">
        <v>2</v>
      </c>
      <c r="U104" s="47">
        <v>45</v>
      </c>
      <c r="V104" s="47">
        <v>15</v>
      </c>
      <c r="W104" s="47">
        <v>0.61</v>
      </c>
      <c r="X104" s="47">
        <v>8.0000000000000002E-3</v>
      </c>
      <c r="Y104" s="47">
        <v>1.1000000000000001</v>
      </c>
      <c r="Z104" s="47">
        <v>1</v>
      </c>
      <c r="AA104" s="47">
        <v>14.4</v>
      </c>
      <c r="AB104" s="47">
        <v>7.06</v>
      </c>
    </row>
    <row r="105" spans="1:28" x14ac:dyDescent="0.25">
      <c r="A105" s="42" t="s">
        <v>325</v>
      </c>
      <c r="B105" s="42" t="s">
        <v>601</v>
      </c>
      <c r="C105" s="42">
        <v>1428537</v>
      </c>
      <c r="D105" s="42">
        <v>5129071</v>
      </c>
      <c r="E105" s="44" t="s">
        <v>489</v>
      </c>
      <c r="F105" s="45" t="s">
        <v>521</v>
      </c>
      <c r="G105" s="46" t="s">
        <v>77</v>
      </c>
      <c r="H105" s="47">
        <v>7.35</v>
      </c>
      <c r="I105" s="47">
        <v>20</v>
      </c>
      <c r="J105" s="47">
        <v>0</v>
      </c>
      <c r="K105" s="47">
        <v>9.02</v>
      </c>
      <c r="L105" s="47">
        <v>97.5</v>
      </c>
      <c r="M105" s="46" t="s">
        <v>72</v>
      </c>
      <c r="N105" s="47">
        <v>291</v>
      </c>
      <c r="O105" s="47">
        <v>0</v>
      </c>
      <c r="P105" s="47">
        <v>0</v>
      </c>
      <c r="Q105" s="47">
        <v>0</v>
      </c>
      <c r="R105" s="47">
        <v>0.39</v>
      </c>
      <c r="S105" s="47">
        <v>0</v>
      </c>
      <c r="T105" s="47">
        <v>20</v>
      </c>
      <c r="U105" s="47">
        <v>75</v>
      </c>
      <c r="V105" s="47">
        <v>15</v>
      </c>
      <c r="W105" s="47">
        <v>0.45</v>
      </c>
      <c r="X105" s="46" t="s">
        <v>83</v>
      </c>
      <c r="Y105" s="47">
        <v>0.6</v>
      </c>
      <c r="Z105" s="47">
        <v>0.3</v>
      </c>
      <c r="AA105" s="47">
        <v>17.399999999999999</v>
      </c>
      <c r="AB105" s="47">
        <v>7.53</v>
      </c>
    </row>
    <row r="106" spans="1:28" x14ac:dyDescent="0.25">
      <c r="A106" s="42" t="s">
        <v>325</v>
      </c>
      <c r="B106" s="42" t="s">
        <v>601</v>
      </c>
      <c r="C106" s="42">
        <v>1428537</v>
      </c>
      <c r="D106" s="42">
        <v>5129071</v>
      </c>
      <c r="E106" s="44" t="s">
        <v>441</v>
      </c>
      <c r="F106" s="45" t="s">
        <v>538</v>
      </c>
      <c r="G106" s="47">
        <v>6.2E-2</v>
      </c>
      <c r="H106" s="47">
        <v>5.97</v>
      </c>
      <c r="I106" s="46"/>
      <c r="J106" s="46"/>
      <c r="K106" s="47">
        <v>11.06</v>
      </c>
      <c r="L106" s="47">
        <v>100.9</v>
      </c>
      <c r="M106" s="47">
        <v>1.29E-2</v>
      </c>
      <c r="N106" s="46" t="s">
        <v>66</v>
      </c>
      <c r="O106" s="46"/>
      <c r="P106" s="46"/>
      <c r="Q106" s="46"/>
      <c r="R106" s="47">
        <v>0.17699999999999999</v>
      </c>
      <c r="S106" s="46"/>
      <c r="T106" s="46"/>
      <c r="U106" s="46"/>
      <c r="V106" s="46"/>
      <c r="W106" s="47">
        <v>0.56000000000000005</v>
      </c>
      <c r="X106" s="47">
        <v>6.5000000000000002E-2</v>
      </c>
      <c r="Y106" s="47">
        <v>24</v>
      </c>
      <c r="Z106" s="47">
        <v>17.3</v>
      </c>
      <c r="AA106" s="47">
        <v>9.8000000000000007</v>
      </c>
      <c r="AB106" s="47">
        <v>7.33</v>
      </c>
    </row>
    <row r="107" spans="1:28" x14ac:dyDescent="0.25">
      <c r="A107" s="42" t="s">
        <v>325</v>
      </c>
      <c r="B107" s="42" t="s">
        <v>601</v>
      </c>
      <c r="C107" s="42">
        <v>1428537</v>
      </c>
      <c r="D107" s="42">
        <v>5129071</v>
      </c>
      <c r="E107" s="44" t="s">
        <v>443</v>
      </c>
      <c r="F107" s="45" t="s">
        <v>539</v>
      </c>
      <c r="G107" s="46" t="s">
        <v>77</v>
      </c>
      <c r="H107" s="47">
        <v>6.86</v>
      </c>
      <c r="I107" s="47">
        <v>3</v>
      </c>
      <c r="J107" s="47">
        <v>0</v>
      </c>
      <c r="K107" s="47">
        <v>10.57</v>
      </c>
      <c r="L107" s="47">
        <v>102.2</v>
      </c>
      <c r="M107" s="46" t="s">
        <v>72</v>
      </c>
      <c r="N107" s="47">
        <v>23</v>
      </c>
      <c r="O107" s="47">
        <v>0</v>
      </c>
      <c r="P107" s="47">
        <v>1</v>
      </c>
      <c r="Q107" s="47">
        <v>0</v>
      </c>
      <c r="R107" s="47">
        <v>0.55000000000000004</v>
      </c>
      <c r="S107" s="47">
        <v>3</v>
      </c>
      <c r="T107" s="47">
        <v>3</v>
      </c>
      <c r="U107" s="47">
        <v>75</v>
      </c>
      <c r="V107" s="47">
        <v>5</v>
      </c>
      <c r="W107" s="47">
        <v>0.68</v>
      </c>
      <c r="X107" s="47">
        <v>4.0000000000000001E-3</v>
      </c>
      <c r="Y107" s="46" t="s">
        <v>103</v>
      </c>
      <c r="Z107" s="47">
        <v>0.5</v>
      </c>
      <c r="AA107" s="47">
        <v>11.7</v>
      </c>
      <c r="AB107" s="47">
        <v>7.44</v>
      </c>
    </row>
    <row r="108" spans="1:28" x14ac:dyDescent="0.25">
      <c r="A108" s="42" t="s">
        <v>325</v>
      </c>
      <c r="B108" s="42" t="s">
        <v>601</v>
      </c>
      <c r="C108" s="42">
        <v>1428537</v>
      </c>
      <c r="D108" s="42">
        <v>5129071</v>
      </c>
      <c r="E108" s="44" t="s">
        <v>445</v>
      </c>
      <c r="F108" s="45" t="s">
        <v>470</v>
      </c>
      <c r="G108" s="46" t="s">
        <v>77</v>
      </c>
      <c r="H108" s="47">
        <v>6.95</v>
      </c>
      <c r="I108" s="47">
        <v>0</v>
      </c>
      <c r="J108" s="47">
        <v>1</v>
      </c>
      <c r="K108" s="47">
        <v>11.18</v>
      </c>
      <c r="L108" s="47">
        <v>96.8</v>
      </c>
      <c r="M108" s="47">
        <v>1.9E-3</v>
      </c>
      <c r="N108" s="47">
        <v>20</v>
      </c>
      <c r="O108" s="47">
        <v>1</v>
      </c>
      <c r="P108" s="47">
        <v>2</v>
      </c>
      <c r="Q108" s="47">
        <v>0</v>
      </c>
      <c r="R108" s="47">
        <v>0.33</v>
      </c>
      <c r="S108" s="47">
        <v>0</v>
      </c>
      <c r="T108" s="47">
        <v>1</v>
      </c>
      <c r="U108" s="47">
        <v>75</v>
      </c>
      <c r="V108" s="47">
        <v>3</v>
      </c>
      <c r="W108" s="47">
        <v>0.43</v>
      </c>
      <c r="X108" s="47">
        <v>6.0000000000000001E-3</v>
      </c>
      <c r="Y108" s="47">
        <v>0.9</v>
      </c>
      <c r="Z108" s="47">
        <v>1.3</v>
      </c>
      <c r="AA108" s="47">
        <v>6.2</v>
      </c>
      <c r="AB108" s="47">
        <v>7.4</v>
      </c>
    </row>
    <row r="109" spans="1:28" x14ac:dyDescent="0.25">
      <c r="A109" s="42" t="s">
        <v>325</v>
      </c>
      <c r="B109" s="42" t="s">
        <v>601</v>
      </c>
      <c r="C109" s="42">
        <v>1428537</v>
      </c>
      <c r="D109" s="42">
        <v>5129071</v>
      </c>
      <c r="E109" s="44" t="s">
        <v>447</v>
      </c>
      <c r="F109" s="45" t="s">
        <v>540</v>
      </c>
      <c r="G109" s="46" t="s">
        <v>77</v>
      </c>
      <c r="H109" s="47">
        <v>6.57</v>
      </c>
      <c r="I109" s="47">
        <v>0</v>
      </c>
      <c r="J109" s="47">
        <v>1</v>
      </c>
      <c r="K109" s="47">
        <v>11.47</v>
      </c>
      <c r="L109" s="47">
        <v>95.3</v>
      </c>
      <c r="M109" s="47">
        <v>2.7000000000000001E-3</v>
      </c>
      <c r="N109" s="47">
        <v>28</v>
      </c>
      <c r="O109" s="47">
        <v>0</v>
      </c>
      <c r="P109" s="47">
        <v>1</v>
      </c>
      <c r="Q109" s="47">
        <v>0</v>
      </c>
      <c r="R109" s="47">
        <v>0.36</v>
      </c>
      <c r="S109" s="47">
        <v>0</v>
      </c>
      <c r="T109" s="47">
        <v>3</v>
      </c>
      <c r="U109" s="47">
        <v>60</v>
      </c>
      <c r="V109" s="47">
        <v>3</v>
      </c>
      <c r="W109" s="47">
        <v>0.47</v>
      </c>
      <c r="X109" s="47">
        <v>6.0000000000000001E-3</v>
      </c>
      <c r="Y109" s="47">
        <v>1.5</v>
      </c>
      <c r="Z109" s="47">
        <v>1.2</v>
      </c>
      <c r="AA109" s="47">
        <v>7.3</v>
      </c>
      <c r="AB109" s="47">
        <v>7.59</v>
      </c>
    </row>
    <row r="110" spans="1:28" x14ac:dyDescent="0.25">
      <c r="A110" s="42" t="s">
        <v>325</v>
      </c>
      <c r="B110" s="42" t="s">
        <v>601</v>
      </c>
      <c r="C110" s="42">
        <v>1428537</v>
      </c>
      <c r="D110" s="42">
        <v>5129071</v>
      </c>
      <c r="E110" s="44" t="s">
        <v>449</v>
      </c>
      <c r="F110" s="45" t="s">
        <v>470</v>
      </c>
      <c r="G110" s="46" t="s">
        <v>77</v>
      </c>
      <c r="H110" s="47">
        <v>7.74</v>
      </c>
      <c r="I110" s="47">
        <v>0</v>
      </c>
      <c r="J110" s="47">
        <v>0</v>
      </c>
      <c r="K110" s="47">
        <v>12.81</v>
      </c>
      <c r="L110" s="47">
        <v>99.1</v>
      </c>
      <c r="M110" s="47">
        <v>5.5999999999999999E-3</v>
      </c>
      <c r="N110" s="47">
        <v>31</v>
      </c>
      <c r="O110" s="47">
        <v>0</v>
      </c>
      <c r="P110" s="47">
        <v>1</v>
      </c>
      <c r="Q110" s="47">
        <v>0</v>
      </c>
      <c r="R110" s="47">
        <v>1.38</v>
      </c>
      <c r="S110" s="47">
        <v>0</v>
      </c>
      <c r="T110" s="47">
        <v>0</v>
      </c>
      <c r="U110" s="47">
        <v>0</v>
      </c>
      <c r="V110" s="47">
        <v>5</v>
      </c>
      <c r="W110" s="47">
        <v>1.7</v>
      </c>
      <c r="X110" s="47">
        <v>8.9999999999999993E-3</v>
      </c>
      <c r="Y110" s="47">
        <v>1.3</v>
      </c>
      <c r="Z110" s="47">
        <v>1.6</v>
      </c>
      <c r="AA110" s="47">
        <v>2.5</v>
      </c>
      <c r="AB110" s="47">
        <v>7.35</v>
      </c>
    </row>
    <row r="111" spans="1:28" x14ac:dyDescent="0.25">
      <c r="A111" s="42" t="s">
        <v>325</v>
      </c>
      <c r="B111" s="42" t="s">
        <v>601</v>
      </c>
      <c r="C111" s="42">
        <v>1428537</v>
      </c>
      <c r="D111" s="42">
        <v>5129071</v>
      </c>
      <c r="E111" s="44" t="s">
        <v>450</v>
      </c>
      <c r="F111" s="45" t="s">
        <v>504</v>
      </c>
      <c r="G111" s="46" t="s">
        <v>77</v>
      </c>
      <c r="H111" s="47">
        <v>7.06</v>
      </c>
      <c r="I111" s="47">
        <v>0</v>
      </c>
      <c r="J111" s="46"/>
      <c r="K111" s="47">
        <v>12.49</v>
      </c>
      <c r="L111" s="47">
        <v>105.1</v>
      </c>
      <c r="M111" s="47">
        <v>1.9E-3</v>
      </c>
      <c r="N111" s="47">
        <v>15</v>
      </c>
      <c r="O111" s="47">
        <v>0</v>
      </c>
      <c r="P111" s="47">
        <v>1</v>
      </c>
      <c r="Q111" s="47">
        <v>0</v>
      </c>
      <c r="R111" s="47">
        <v>1.01</v>
      </c>
      <c r="S111" s="47">
        <v>0</v>
      </c>
      <c r="T111" s="47">
        <v>0</v>
      </c>
      <c r="U111" s="47">
        <v>30</v>
      </c>
      <c r="V111" s="47">
        <v>5</v>
      </c>
      <c r="W111" s="47">
        <v>1.19</v>
      </c>
      <c r="X111" s="47">
        <v>5.7000000000000002E-2</v>
      </c>
      <c r="Y111" s="47">
        <v>5.2</v>
      </c>
      <c r="Z111" s="47">
        <v>6</v>
      </c>
      <c r="AA111" s="47">
        <v>5.9</v>
      </c>
      <c r="AB111" s="47">
        <v>7.58</v>
      </c>
    </row>
    <row r="112" spans="1:28" x14ac:dyDescent="0.25">
      <c r="A112" s="42" t="s">
        <v>325</v>
      </c>
      <c r="B112" s="42" t="s">
        <v>601</v>
      </c>
      <c r="C112" s="42">
        <v>1428537</v>
      </c>
      <c r="D112" s="42">
        <v>5129071</v>
      </c>
      <c r="E112" s="44" t="s">
        <v>452</v>
      </c>
      <c r="F112" s="45" t="s">
        <v>493</v>
      </c>
      <c r="G112" s="46" t="s">
        <v>77</v>
      </c>
      <c r="H112" s="47">
        <v>9.06</v>
      </c>
      <c r="I112" s="47">
        <v>0</v>
      </c>
      <c r="J112" s="47">
        <v>0</v>
      </c>
      <c r="K112" s="47">
        <v>10.06</v>
      </c>
      <c r="L112" s="47">
        <v>93.1</v>
      </c>
      <c r="M112" s="47">
        <v>2.7000000000000001E-3</v>
      </c>
      <c r="N112" s="47">
        <v>9</v>
      </c>
      <c r="O112" s="47">
        <v>2</v>
      </c>
      <c r="P112" s="47">
        <v>2</v>
      </c>
      <c r="Q112" s="47">
        <v>0</v>
      </c>
      <c r="R112" s="47">
        <v>1.7</v>
      </c>
      <c r="S112" s="47">
        <v>0</v>
      </c>
      <c r="T112" s="47">
        <v>5</v>
      </c>
      <c r="U112" s="47">
        <v>70</v>
      </c>
      <c r="V112" s="47">
        <v>50</v>
      </c>
      <c r="W112" s="47">
        <v>2</v>
      </c>
      <c r="X112" s="47">
        <v>6.0000000000000001E-3</v>
      </c>
      <c r="Y112" s="47">
        <v>1.2</v>
      </c>
      <c r="Z112" s="47">
        <v>0.7</v>
      </c>
      <c r="AA112" s="47">
        <v>9.9</v>
      </c>
      <c r="AB112" s="47">
        <v>7.32</v>
      </c>
    </row>
    <row r="113" spans="1:28" x14ac:dyDescent="0.25">
      <c r="A113" s="42" t="s">
        <v>325</v>
      </c>
      <c r="B113" s="42" t="s">
        <v>601</v>
      </c>
      <c r="C113" s="42">
        <v>1428537</v>
      </c>
      <c r="D113" s="42">
        <v>5129071</v>
      </c>
      <c r="E113" s="44" t="s">
        <v>453</v>
      </c>
      <c r="F113" s="45" t="s">
        <v>541</v>
      </c>
      <c r="G113" s="46" t="s">
        <v>77</v>
      </c>
      <c r="H113" s="47">
        <v>6.79</v>
      </c>
      <c r="I113" s="47">
        <v>0</v>
      </c>
      <c r="J113" s="47">
        <v>0</v>
      </c>
      <c r="K113" s="47">
        <v>10</v>
      </c>
      <c r="L113" s="47">
        <v>96.5</v>
      </c>
      <c r="M113" s="47">
        <v>6.3E-3</v>
      </c>
      <c r="N113" s="47">
        <v>411</v>
      </c>
      <c r="O113" s="47">
        <v>0</v>
      </c>
      <c r="P113" s="47">
        <v>2</v>
      </c>
      <c r="Q113" s="47">
        <v>0</v>
      </c>
      <c r="R113" s="47">
        <v>0.32</v>
      </c>
      <c r="S113" s="47">
        <v>0</v>
      </c>
      <c r="T113" s="47">
        <v>0</v>
      </c>
      <c r="U113" s="47">
        <v>10</v>
      </c>
      <c r="V113" s="47">
        <v>5</v>
      </c>
      <c r="W113" s="47">
        <v>0.67</v>
      </c>
      <c r="X113" s="47">
        <v>2.4E-2</v>
      </c>
      <c r="Y113" s="47">
        <v>13.3</v>
      </c>
      <c r="Z113" s="47">
        <v>6.8</v>
      </c>
      <c r="AA113" s="47">
        <v>11.5</v>
      </c>
      <c r="AB113" s="47">
        <v>7</v>
      </c>
    </row>
    <row r="114" spans="1:28" x14ac:dyDescent="0.25">
      <c r="A114" s="42" t="s">
        <v>325</v>
      </c>
      <c r="B114" s="42" t="s">
        <v>601</v>
      </c>
      <c r="C114" s="42">
        <v>1428537</v>
      </c>
      <c r="D114" s="42">
        <v>5129071</v>
      </c>
      <c r="E114" s="44" t="s">
        <v>455</v>
      </c>
      <c r="F114" s="45" t="s">
        <v>542</v>
      </c>
      <c r="G114" s="46" t="s">
        <v>77</v>
      </c>
      <c r="H114" s="47">
        <v>10.3</v>
      </c>
      <c r="I114" s="47">
        <v>0</v>
      </c>
      <c r="J114" s="46"/>
      <c r="K114" s="47">
        <v>9.57</v>
      </c>
      <c r="L114" s="47">
        <v>90.5</v>
      </c>
      <c r="M114" s="47">
        <v>2.2000000000000001E-3</v>
      </c>
      <c r="N114" s="47">
        <v>517</v>
      </c>
      <c r="O114" s="47">
        <v>1</v>
      </c>
      <c r="P114" s="47">
        <v>2</v>
      </c>
      <c r="Q114" s="47">
        <v>0</v>
      </c>
      <c r="R114" s="47">
        <v>2.2999999999999998</v>
      </c>
      <c r="S114" s="47">
        <v>0</v>
      </c>
      <c r="T114" s="47">
        <v>0</v>
      </c>
      <c r="U114" s="47">
        <v>25</v>
      </c>
      <c r="V114" s="47">
        <v>10</v>
      </c>
      <c r="W114" s="47">
        <v>2.4</v>
      </c>
      <c r="X114" s="47">
        <v>8.0000000000000002E-3</v>
      </c>
      <c r="Y114" s="47">
        <v>3.2</v>
      </c>
      <c r="Z114" s="47">
        <v>1.9</v>
      </c>
      <c r="AA114" s="47">
        <v>12.9</v>
      </c>
      <c r="AB114" s="47">
        <v>7.37</v>
      </c>
    </row>
    <row r="115" spans="1:28" x14ac:dyDescent="0.25">
      <c r="A115" s="42" t="s">
        <v>325</v>
      </c>
      <c r="B115" s="42" t="s">
        <v>601</v>
      </c>
      <c r="C115" s="42">
        <v>1428537</v>
      </c>
      <c r="D115" s="42">
        <v>5129071</v>
      </c>
      <c r="E115" s="44" t="s">
        <v>457</v>
      </c>
      <c r="F115" s="45" t="s">
        <v>543</v>
      </c>
      <c r="G115" s="46" t="s">
        <v>77</v>
      </c>
      <c r="H115" s="47">
        <v>11.51</v>
      </c>
      <c r="I115" s="47">
        <v>0</v>
      </c>
      <c r="J115" s="47">
        <v>0</v>
      </c>
      <c r="K115" s="47">
        <v>8.9700000000000006</v>
      </c>
      <c r="L115" s="47">
        <v>89.7</v>
      </c>
      <c r="M115" s="46" t="s">
        <v>72</v>
      </c>
      <c r="N115" s="47">
        <v>345</v>
      </c>
      <c r="O115" s="47">
        <v>1</v>
      </c>
      <c r="P115" s="47">
        <v>2</v>
      </c>
      <c r="Q115" s="47">
        <v>0</v>
      </c>
      <c r="R115" s="47">
        <v>2.9</v>
      </c>
      <c r="S115" s="47">
        <v>0</v>
      </c>
      <c r="T115" s="47">
        <v>0</v>
      </c>
      <c r="U115" s="47">
        <v>50</v>
      </c>
      <c r="V115" s="47">
        <v>15</v>
      </c>
      <c r="W115" s="47">
        <v>3</v>
      </c>
      <c r="X115" s="47">
        <v>8.0000000000000002E-3</v>
      </c>
      <c r="Y115" s="47">
        <v>2.9</v>
      </c>
      <c r="Z115" s="47">
        <v>0.8</v>
      </c>
      <c r="AA115" s="47">
        <v>15.5</v>
      </c>
      <c r="AB115" s="47">
        <v>7.34</v>
      </c>
    </row>
    <row r="116" spans="1:28" x14ac:dyDescent="0.25">
      <c r="A116" s="42" t="s">
        <v>325</v>
      </c>
      <c r="B116" s="42" t="s">
        <v>601</v>
      </c>
      <c r="C116" s="42">
        <v>1428537</v>
      </c>
      <c r="D116" s="42">
        <v>5129071</v>
      </c>
      <c r="E116" s="44" t="s">
        <v>459</v>
      </c>
      <c r="F116" s="45" t="s">
        <v>540</v>
      </c>
      <c r="G116" s="46" t="s">
        <v>77</v>
      </c>
      <c r="H116" s="47">
        <v>10.64</v>
      </c>
      <c r="I116" s="47">
        <v>0</v>
      </c>
      <c r="J116" s="47">
        <v>0</v>
      </c>
      <c r="K116" s="47">
        <v>8.0299999999999994</v>
      </c>
      <c r="L116" s="47">
        <v>86.5</v>
      </c>
      <c r="M116" s="46" t="s">
        <v>72</v>
      </c>
      <c r="N116" s="47">
        <v>345</v>
      </c>
      <c r="O116" s="47">
        <v>0</v>
      </c>
      <c r="P116" s="47">
        <v>2</v>
      </c>
      <c r="Q116" s="47">
        <v>0</v>
      </c>
      <c r="R116" s="47">
        <v>1.95</v>
      </c>
      <c r="S116" s="47">
        <v>0</v>
      </c>
      <c r="T116" s="47">
        <v>0</v>
      </c>
      <c r="U116" s="47">
        <v>45</v>
      </c>
      <c r="V116" s="47">
        <v>15</v>
      </c>
      <c r="W116" s="47">
        <v>2.1</v>
      </c>
      <c r="X116" s="47">
        <v>5.0000000000000001E-3</v>
      </c>
      <c r="Y116" s="46" t="s">
        <v>96</v>
      </c>
      <c r="Z116" s="47">
        <v>0.4</v>
      </c>
      <c r="AA116" s="47">
        <v>19</v>
      </c>
      <c r="AB116" s="47">
        <v>7.34</v>
      </c>
    </row>
    <row r="117" spans="1:28" x14ac:dyDescent="0.25">
      <c r="A117" s="42" t="s">
        <v>325</v>
      </c>
      <c r="B117" s="42" t="s">
        <v>601</v>
      </c>
      <c r="C117" s="42">
        <v>1428537</v>
      </c>
      <c r="D117" s="42">
        <v>5129071</v>
      </c>
      <c r="E117" s="44" t="s">
        <v>461</v>
      </c>
      <c r="F117" s="45" t="s">
        <v>544</v>
      </c>
      <c r="G117" s="46" t="s">
        <v>77</v>
      </c>
      <c r="H117" s="47">
        <v>9.57</v>
      </c>
      <c r="I117" s="47">
        <v>2</v>
      </c>
      <c r="J117" s="47">
        <v>0</v>
      </c>
      <c r="K117" s="47">
        <v>8.9</v>
      </c>
      <c r="L117" s="47">
        <v>92.3</v>
      </c>
      <c r="M117" s="46" t="s">
        <v>72</v>
      </c>
      <c r="N117" s="47">
        <v>299</v>
      </c>
      <c r="O117" s="47">
        <v>2</v>
      </c>
      <c r="P117" s="47">
        <v>5</v>
      </c>
      <c r="Q117" s="47">
        <v>0</v>
      </c>
      <c r="R117" s="47">
        <v>1.74</v>
      </c>
      <c r="S117" s="47">
        <v>0</v>
      </c>
      <c r="T117" s="47">
        <v>2</v>
      </c>
      <c r="U117" s="47">
        <v>90</v>
      </c>
      <c r="V117" s="47">
        <v>10</v>
      </c>
      <c r="W117" s="47">
        <v>1.77</v>
      </c>
      <c r="X117" s="46" t="s">
        <v>83</v>
      </c>
      <c r="Y117" s="46" t="s">
        <v>96</v>
      </c>
      <c r="Z117" s="47">
        <v>0.3</v>
      </c>
      <c r="AA117" s="47">
        <v>16.2</v>
      </c>
      <c r="AB117" s="47">
        <v>7.12</v>
      </c>
    </row>
    <row r="118" spans="1:28" x14ac:dyDescent="0.25">
      <c r="A118" s="42" t="s">
        <v>325</v>
      </c>
      <c r="B118" s="42" t="s">
        <v>601</v>
      </c>
      <c r="C118" s="42">
        <v>1428537</v>
      </c>
      <c r="D118" s="42">
        <v>5129071</v>
      </c>
      <c r="E118" s="44" t="s">
        <v>462</v>
      </c>
      <c r="F118" s="45" t="s">
        <v>545</v>
      </c>
      <c r="G118" s="46" t="s">
        <v>77</v>
      </c>
      <c r="H118" s="47">
        <v>6.54</v>
      </c>
      <c r="I118" s="47">
        <v>0</v>
      </c>
      <c r="J118" s="47">
        <v>0</v>
      </c>
      <c r="K118" s="47">
        <v>10.18</v>
      </c>
      <c r="L118" s="47">
        <v>97</v>
      </c>
      <c r="M118" s="47">
        <v>3.5000000000000001E-3</v>
      </c>
      <c r="N118" s="47">
        <v>770</v>
      </c>
      <c r="O118" s="47">
        <v>1</v>
      </c>
      <c r="P118" s="47">
        <v>5</v>
      </c>
      <c r="Q118" s="47">
        <v>0</v>
      </c>
      <c r="R118" s="47">
        <v>0.31</v>
      </c>
      <c r="S118" s="47">
        <v>1</v>
      </c>
      <c r="T118" s="47">
        <v>0</v>
      </c>
      <c r="U118" s="47">
        <v>2</v>
      </c>
      <c r="V118" s="47">
        <v>20</v>
      </c>
      <c r="W118" s="47">
        <v>0.64</v>
      </c>
      <c r="X118" s="47">
        <v>2.3E-2</v>
      </c>
      <c r="Y118" s="47">
        <v>3.1</v>
      </c>
      <c r="Z118" s="47">
        <v>2</v>
      </c>
      <c r="AA118" s="47">
        <v>11.1</v>
      </c>
      <c r="AB118" s="47">
        <v>6.79</v>
      </c>
    </row>
    <row r="119" spans="1:28" x14ac:dyDescent="0.25">
      <c r="A119" s="42" t="s">
        <v>325</v>
      </c>
      <c r="B119" s="42" t="s">
        <v>601</v>
      </c>
      <c r="C119" s="42">
        <v>1428537</v>
      </c>
      <c r="D119" s="42">
        <v>5129071</v>
      </c>
      <c r="E119" s="44" t="s">
        <v>464</v>
      </c>
      <c r="F119" s="45" t="s">
        <v>546</v>
      </c>
      <c r="G119" s="46" t="s">
        <v>77</v>
      </c>
      <c r="H119" s="47">
        <v>8.1300000000000008</v>
      </c>
      <c r="I119" s="47">
        <v>0</v>
      </c>
      <c r="J119" s="47">
        <v>0</v>
      </c>
      <c r="K119" s="47">
        <v>10.51</v>
      </c>
      <c r="L119" s="47">
        <v>100.1</v>
      </c>
      <c r="M119" s="47">
        <v>1.1000000000000001E-3</v>
      </c>
      <c r="N119" s="47">
        <v>108</v>
      </c>
      <c r="O119" s="47">
        <v>2</v>
      </c>
      <c r="P119" s="47">
        <v>2</v>
      </c>
      <c r="Q119" s="47">
        <v>1</v>
      </c>
      <c r="R119" s="47">
        <v>1.35</v>
      </c>
      <c r="S119" s="47">
        <v>0</v>
      </c>
      <c r="T119" s="47">
        <v>0</v>
      </c>
      <c r="U119" s="47">
        <v>5</v>
      </c>
      <c r="V119" s="47">
        <v>10</v>
      </c>
      <c r="W119" s="47">
        <v>1.51</v>
      </c>
      <c r="X119" s="47">
        <v>1.7000000000000001E-2</v>
      </c>
      <c r="Y119" s="47">
        <v>1.2</v>
      </c>
      <c r="Z119" s="47">
        <v>1.1000000000000001</v>
      </c>
      <c r="AA119" s="47">
        <v>11.1</v>
      </c>
      <c r="AB119" s="47">
        <v>7.35</v>
      </c>
    </row>
    <row r="120" spans="1:28" x14ac:dyDescent="0.25">
      <c r="A120" s="42" t="s">
        <v>325</v>
      </c>
      <c r="B120" s="42" t="s">
        <v>601</v>
      </c>
      <c r="C120" s="42">
        <v>1428537</v>
      </c>
      <c r="D120" s="42">
        <v>5129071</v>
      </c>
      <c r="E120" s="44" t="s">
        <v>466</v>
      </c>
      <c r="F120" s="45" t="s">
        <v>431</v>
      </c>
      <c r="G120" s="46" t="s">
        <v>77</v>
      </c>
      <c r="H120" s="47">
        <v>8.83</v>
      </c>
      <c r="I120" s="47">
        <v>2</v>
      </c>
      <c r="J120" s="47">
        <v>0</v>
      </c>
      <c r="K120" s="47">
        <v>11.7</v>
      </c>
      <c r="L120" s="47">
        <v>102.5</v>
      </c>
      <c r="M120" s="46" t="s">
        <v>72</v>
      </c>
      <c r="N120" s="47">
        <v>31</v>
      </c>
      <c r="O120" s="47">
        <v>2</v>
      </c>
      <c r="P120" s="47">
        <v>2</v>
      </c>
      <c r="Q120" s="47">
        <v>0</v>
      </c>
      <c r="R120" s="47">
        <v>1.95</v>
      </c>
      <c r="S120" s="47">
        <v>5</v>
      </c>
      <c r="T120" s="47">
        <v>60</v>
      </c>
      <c r="U120" s="47">
        <v>90</v>
      </c>
      <c r="V120" s="47">
        <v>5</v>
      </c>
      <c r="W120" s="47">
        <v>2.1</v>
      </c>
      <c r="X120" s="47">
        <v>7.0000000000000001E-3</v>
      </c>
      <c r="Y120" s="47">
        <v>1.4</v>
      </c>
      <c r="Z120" s="47">
        <v>0.5</v>
      </c>
      <c r="AA120" s="47">
        <v>7.6</v>
      </c>
      <c r="AB120" s="47">
        <v>7.44</v>
      </c>
    </row>
    <row r="121" spans="1:28" x14ac:dyDescent="0.25">
      <c r="A121" s="42" t="s">
        <v>325</v>
      </c>
      <c r="B121" s="42" t="s">
        <v>601</v>
      </c>
      <c r="C121" s="42">
        <v>1428537</v>
      </c>
      <c r="D121" s="42">
        <v>5129071</v>
      </c>
      <c r="E121" s="44" t="s">
        <v>467</v>
      </c>
      <c r="F121" s="45" t="s">
        <v>514</v>
      </c>
      <c r="G121" s="47">
        <v>1.0999999999999999E-2</v>
      </c>
      <c r="H121" s="47">
        <v>8.52</v>
      </c>
      <c r="I121" s="47">
        <v>2</v>
      </c>
      <c r="J121" s="47">
        <v>0</v>
      </c>
      <c r="K121" s="47">
        <v>12.5</v>
      </c>
      <c r="L121" s="47">
        <v>100.6</v>
      </c>
      <c r="M121" s="47">
        <v>1.1000000000000001E-3</v>
      </c>
      <c r="N121" s="47">
        <v>19</v>
      </c>
      <c r="O121" s="47">
        <v>2</v>
      </c>
      <c r="P121" s="47">
        <v>1</v>
      </c>
      <c r="Q121" s="47">
        <v>1</v>
      </c>
      <c r="R121" s="47">
        <v>1.65</v>
      </c>
      <c r="S121" s="47">
        <v>30</v>
      </c>
      <c r="T121" s="47">
        <v>10</v>
      </c>
      <c r="U121" s="47">
        <v>85</v>
      </c>
      <c r="V121" s="47">
        <v>5</v>
      </c>
      <c r="W121" s="47">
        <v>1.74</v>
      </c>
      <c r="X121" s="46" t="s">
        <v>83</v>
      </c>
      <c r="Y121" s="47">
        <v>0.6</v>
      </c>
      <c r="Z121" s="47">
        <v>0.6</v>
      </c>
      <c r="AA121" s="47">
        <v>4.4000000000000004</v>
      </c>
      <c r="AB121" s="47">
        <v>7.44</v>
      </c>
    </row>
    <row r="122" spans="1:28" x14ac:dyDescent="0.25">
      <c r="A122" s="42" t="s">
        <v>547</v>
      </c>
      <c r="B122" s="42" t="s">
        <v>603</v>
      </c>
      <c r="C122" s="42">
        <v>1439868</v>
      </c>
      <c r="D122" s="42">
        <v>5093090</v>
      </c>
      <c r="E122" s="44" t="s">
        <v>476</v>
      </c>
      <c r="F122" s="45" t="s">
        <v>548</v>
      </c>
      <c r="G122" s="46" t="s">
        <v>77</v>
      </c>
      <c r="H122" s="47">
        <v>11.39</v>
      </c>
      <c r="I122" s="47">
        <v>1</v>
      </c>
      <c r="J122" s="46"/>
      <c r="K122" s="47">
        <v>13.21</v>
      </c>
      <c r="L122" s="47">
        <v>100.9</v>
      </c>
      <c r="M122" s="47">
        <v>1.1000000000000001E-3</v>
      </c>
      <c r="N122" s="47">
        <v>9</v>
      </c>
      <c r="O122" s="47">
        <v>0</v>
      </c>
      <c r="P122" s="47">
        <v>0</v>
      </c>
      <c r="Q122" s="47">
        <v>0</v>
      </c>
      <c r="R122" s="47">
        <v>0.36</v>
      </c>
      <c r="S122" s="47">
        <v>0</v>
      </c>
      <c r="T122" s="47">
        <v>1</v>
      </c>
      <c r="U122" s="47">
        <v>25</v>
      </c>
      <c r="V122" s="47">
        <v>0</v>
      </c>
      <c r="W122" s="47">
        <v>0.45</v>
      </c>
      <c r="X122" s="46" t="s">
        <v>83</v>
      </c>
      <c r="Y122" s="46" t="s">
        <v>96</v>
      </c>
      <c r="Z122" s="47">
        <v>0.3</v>
      </c>
      <c r="AA122" s="47">
        <v>3.2</v>
      </c>
      <c r="AB122" s="47">
        <v>8.01</v>
      </c>
    </row>
    <row r="123" spans="1:28" x14ac:dyDescent="0.25">
      <c r="A123" s="42" t="s">
        <v>547</v>
      </c>
      <c r="B123" s="42" t="s">
        <v>603</v>
      </c>
      <c r="C123" s="42">
        <v>1439868</v>
      </c>
      <c r="D123" s="42">
        <v>5093090</v>
      </c>
      <c r="E123" s="44" t="s">
        <v>478</v>
      </c>
      <c r="F123" s="45" t="s">
        <v>438</v>
      </c>
      <c r="G123" s="46" t="s">
        <v>77</v>
      </c>
      <c r="H123" s="47">
        <v>12.36</v>
      </c>
      <c r="I123" s="47">
        <v>1</v>
      </c>
      <c r="J123" s="46"/>
      <c r="K123" s="47">
        <v>13.47</v>
      </c>
      <c r="L123" s="47">
        <v>102.9</v>
      </c>
      <c r="M123" s="46" t="s">
        <v>72</v>
      </c>
      <c r="N123" s="47">
        <v>1</v>
      </c>
      <c r="O123" s="47">
        <v>0</v>
      </c>
      <c r="P123" s="47">
        <v>0</v>
      </c>
      <c r="Q123" s="47">
        <v>0</v>
      </c>
      <c r="R123" s="47">
        <v>0.15</v>
      </c>
      <c r="S123" s="47">
        <v>0</v>
      </c>
      <c r="T123" s="47">
        <v>0</v>
      </c>
      <c r="U123" s="47">
        <v>20</v>
      </c>
      <c r="V123" s="47">
        <v>2</v>
      </c>
      <c r="W123" s="47">
        <v>0.26</v>
      </c>
      <c r="X123" s="46" t="s">
        <v>83</v>
      </c>
      <c r="Y123" s="47">
        <v>0.7</v>
      </c>
      <c r="Z123" s="47">
        <v>0.4</v>
      </c>
      <c r="AA123" s="47">
        <v>3.5</v>
      </c>
      <c r="AB123" s="47">
        <v>8</v>
      </c>
    </row>
    <row r="124" spans="1:28" x14ac:dyDescent="0.25">
      <c r="A124" s="42" t="s">
        <v>547</v>
      </c>
      <c r="B124" s="42" t="s">
        <v>603</v>
      </c>
      <c r="C124" s="42">
        <v>1439868</v>
      </c>
      <c r="D124" s="42">
        <v>5093090</v>
      </c>
      <c r="E124" s="44" t="s">
        <v>481</v>
      </c>
      <c r="F124" s="45" t="s">
        <v>549</v>
      </c>
      <c r="G124" s="46" t="s">
        <v>77</v>
      </c>
      <c r="H124" s="47">
        <v>11.87</v>
      </c>
      <c r="I124" s="47">
        <v>0</v>
      </c>
      <c r="J124" s="46"/>
      <c r="K124" s="47">
        <v>12.98</v>
      </c>
      <c r="L124" s="47">
        <v>111.5</v>
      </c>
      <c r="M124" s="47">
        <v>1.6000000000000001E-3</v>
      </c>
      <c r="N124" s="47">
        <v>5</v>
      </c>
      <c r="O124" s="47">
        <v>0</v>
      </c>
      <c r="P124" s="47">
        <v>1</v>
      </c>
      <c r="Q124" s="47">
        <v>0</v>
      </c>
      <c r="R124" s="47">
        <v>0.182</v>
      </c>
      <c r="S124" s="47">
        <v>0</v>
      </c>
      <c r="T124" s="47">
        <v>0</v>
      </c>
      <c r="U124" s="47">
        <v>50</v>
      </c>
      <c r="V124" s="47">
        <v>0</v>
      </c>
      <c r="W124" s="47">
        <v>0.32</v>
      </c>
      <c r="X124" s="46" t="s">
        <v>83</v>
      </c>
      <c r="Y124" s="47">
        <v>1.1000000000000001</v>
      </c>
      <c r="Z124" s="47">
        <v>0.8</v>
      </c>
      <c r="AA124" s="47">
        <v>7.5</v>
      </c>
      <c r="AB124" s="47">
        <v>8.14</v>
      </c>
    </row>
    <row r="125" spans="1:28" x14ac:dyDescent="0.25">
      <c r="A125" s="42" t="s">
        <v>547</v>
      </c>
      <c r="B125" s="42" t="s">
        <v>603</v>
      </c>
      <c r="C125" s="42">
        <v>1439868</v>
      </c>
      <c r="D125" s="42">
        <v>5093090</v>
      </c>
      <c r="E125" s="44" t="s">
        <v>482</v>
      </c>
      <c r="F125" s="45" t="s">
        <v>550</v>
      </c>
      <c r="G125" s="46" t="s">
        <v>77</v>
      </c>
      <c r="H125" s="47">
        <v>13.22</v>
      </c>
      <c r="I125" s="47">
        <v>0</v>
      </c>
      <c r="J125" s="47">
        <v>0</v>
      </c>
      <c r="K125" s="47">
        <v>10.88</v>
      </c>
      <c r="L125" s="47">
        <v>98.6</v>
      </c>
      <c r="M125" s="47">
        <v>2E-3</v>
      </c>
      <c r="N125" s="47">
        <v>26</v>
      </c>
      <c r="O125" s="47">
        <v>0</v>
      </c>
      <c r="P125" s="47">
        <v>0</v>
      </c>
      <c r="Q125" s="47">
        <v>0</v>
      </c>
      <c r="R125" s="47">
        <v>3.6999999999999998E-2</v>
      </c>
      <c r="S125" s="47">
        <v>0</v>
      </c>
      <c r="T125" s="47">
        <v>0</v>
      </c>
      <c r="U125" s="47">
        <v>60</v>
      </c>
      <c r="V125" s="47">
        <v>10</v>
      </c>
      <c r="W125" s="47">
        <v>0.154</v>
      </c>
      <c r="X125" s="47">
        <v>6.0000000000000001E-3</v>
      </c>
      <c r="Y125" s="47">
        <v>1.5</v>
      </c>
      <c r="Z125" s="47">
        <v>0.5</v>
      </c>
      <c r="AA125" s="47">
        <v>10.7</v>
      </c>
      <c r="AB125" s="47">
        <v>8.01</v>
      </c>
    </row>
    <row r="126" spans="1:28" x14ac:dyDescent="0.25">
      <c r="A126" s="42" t="s">
        <v>547</v>
      </c>
      <c r="B126" s="42" t="s">
        <v>603</v>
      </c>
      <c r="C126" s="42">
        <v>1439868</v>
      </c>
      <c r="D126" s="42">
        <v>5093090</v>
      </c>
      <c r="E126" s="44" t="s">
        <v>484</v>
      </c>
      <c r="F126" s="45" t="s">
        <v>551</v>
      </c>
      <c r="G126" s="46" t="s">
        <v>77</v>
      </c>
      <c r="H126" s="47">
        <v>13.43</v>
      </c>
      <c r="I126" s="47">
        <v>2</v>
      </c>
      <c r="J126" s="47">
        <v>2</v>
      </c>
      <c r="K126" s="47">
        <v>10.7</v>
      </c>
      <c r="L126" s="47">
        <v>105.7</v>
      </c>
      <c r="M126" s="47">
        <v>1.4E-3</v>
      </c>
      <c r="N126" s="47">
        <v>64</v>
      </c>
      <c r="O126" s="47">
        <v>0</v>
      </c>
      <c r="P126" s="47">
        <v>0</v>
      </c>
      <c r="Q126" s="47">
        <v>1</v>
      </c>
      <c r="R126" s="47">
        <v>4.0000000000000001E-3</v>
      </c>
      <c r="S126" s="47">
        <v>1</v>
      </c>
      <c r="T126" s="47">
        <v>4</v>
      </c>
      <c r="U126" s="47">
        <v>60</v>
      </c>
      <c r="V126" s="47">
        <v>5</v>
      </c>
      <c r="W126" s="47">
        <v>0.123</v>
      </c>
      <c r="X126" s="46" t="s">
        <v>83</v>
      </c>
      <c r="Y126" s="46" t="s">
        <v>96</v>
      </c>
      <c r="Z126" s="47">
        <v>0.3</v>
      </c>
      <c r="AA126" s="47">
        <v>13.8</v>
      </c>
      <c r="AB126" s="47">
        <v>8.23</v>
      </c>
    </row>
    <row r="127" spans="1:28" x14ac:dyDescent="0.25">
      <c r="A127" s="42" t="s">
        <v>547</v>
      </c>
      <c r="B127" s="42" t="s">
        <v>603</v>
      </c>
      <c r="C127" s="42">
        <v>1439868</v>
      </c>
      <c r="D127" s="42">
        <v>5093090</v>
      </c>
      <c r="E127" s="44" t="s">
        <v>486</v>
      </c>
      <c r="F127" s="45" t="s">
        <v>552</v>
      </c>
      <c r="G127" s="46" t="s">
        <v>77</v>
      </c>
      <c r="H127" s="47">
        <v>13.44</v>
      </c>
      <c r="I127" s="47">
        <v>0</v>
      </c>
      <c r="J127" s="47">
        <v>1</v>
      </c>
      <c r="K127" s="47">
        <v>10.32</v>
      </c>
      <c r="L127" s="47">
        <v>100.5</v>
      </c>
      <c r="M127" s="46" t="s">
        <v>72</v>
      </c>
      <c r="N127" s="47">
        <v>40</v>
      </c>
      <c r="O127" s="47">
        <v>0</v>
      </c>
      <c r="P127" s="47">
        <v>0</v>
      </c>
      <c r="Q127" s="47">
        <v>0</v>
      </c>
      <c r="R127" s="47">
        <v>2E-3</v>
      </c>
      <c r="S127" s="47">
        <v>1</v>
      </c>
      <c r="T127" s="47">
        <v>1</v>
      </c>
      <c r="U127" s="47">
        <v>70</v>
      </c>
      <c r="V127" s="47">
        <v>3</v>
      </c>
      <c r="W127" s="47">
        <v>0.10299999999999999</v>
      </c>
      <c r="X127" s="46" t="s">
        <v>83</v>
      </c>
      <c r="Y127" s="47">
        <v>18.7</v>
      </c>
      <c r="Z127" s="47">
        <v>0.3</v>
      </c>
      <c r="AA127" s="47">
        <v>13.6</v>
      </c>
      <c r="AB127" s="47">
        <v>8.18</v>
      </c>
    </row>
    <row r="128" spans="1:28" x14ac:dyDescent="0.25">
      <c r="A128" s="42" t="s">
        <v>547</v>
      </c>
      <c r="B128" s="42" t="s">
        <v>603</v>
      </c>
      <c r="C128" s="42">
        <v>1439868</v>
      </c>
      <c r="D128" s="42">
        <v>5093090</v>
      </c>
      <c r="E128" s="44" t="s">
        <v>435</v>
      </c>
      <c r="F128" s="45" t="s">
        <v>553</v>
      </c>
      <c r="G128" s="46" t="s">
        <v>77</v>
      </c>
      <c r="H128" s="47">
        <v>12.94</v>
      </c>
      <c r="I128" s="47">
        <v>0</v>
      </c>
      <c r="J128" s="47">
        <v>2</v>
      </c>
      <c r="K128" s="47">
        <v>9.9499999999999993</v>
      </c>
      <c r="L128" s="47">
        <v>101.1</v>
      </c>
      <c r="M128" s="47">
        <v>3.0999999999999999E-3</v>
      </c>
      <c r="N128" s="47">
        <v>186</v>
      </c>
      <c r="O128" s="47">
        <v>0</v>
      </c>
      <c r="P128" s="47">
        <v>1</v>
      </c>
      <c r="Q128" s="47">
        <v>0</v>
      </c>
      <c r="R128" s="47">
        <v>3.0000000000000001E-3</v>
      </c>
      <c r="S128" s="47">
        <v>0</v>
      </c>
      <c r="T128" s="47">
        <v>2</v>
      </c>
      <c r="U128" s="47">
        <v>80</v>
      </c>
      <c r="V128" s="47">
        <v>15</v>
      </c>
      <c r="W128" s="47">
        <v>0.151</v>
      </c>
      <c r="X128" s="47">
        <v>4.0000000000000001E-3</v>
      </c>
      <c r="Y128" s="47">
        <v>1.1000000000000001</v>
      </c>
      <c r="Z128" s="47">
        <v>0.7</v>
      </c>
      <c r="AA128" s="47">
        <v>15.9</v>
      </c>
      <c r="AB128" s="47">
        <v>7.97</v>
      </c>
    </row>
    <row r="129" spans="1:28" x14ac:dyDescent="0.25">
      <c r="A129" s="42" t="s">
        <v>547</v>
      </c>
      <c r="B129" s="42" t="s">
        <v>603</v>
      </c>
      <c r="C129" s="42">
        <v>1439868</v>
      </c>
      <c r="D129" s="42">
        <v>5093090</v>
      </c>
      <c r="E129" s="44" t="s">
        <v>489</v>
      </c>
      <c r="F129" s="45" t="s">
        <v>554</v>
      </c>
      <c r="G129" s="46" t="s">
        <v>77</v>
      </c>
      <c r="H129" s="47">
        <v>13.19</v>
      </c>
      <c r="I129" s="47">
        <v>0</v>
      </c>
      <c r="J129" s="47">
        <v>2</v>
      </c>
      <c r="K129" s="47">
        <v>9.59</v>
      </c>
      <c r="L129" s="47">
        <v>98.7</v>
      </c>
      <c r="M129" s="47">
        <v>1E-3</v>
      </c>
      <c r="N129" s="47">
        <v>261</v>
      </c>
      <c r="O129" s="47">
        <v>0</v>
      </c>
      <c r="P129" s="47">
        <v>0</v>
      </c>
      <c r="Q129" s="47">
        <v>0</v>
      </c>
      <c r="R129" s="47">
        <v>3.0000000000000001E-3</v>
      </c>
      <c r="S129" s="47">
        <v>5</v>
      </c>
      <c r="T129" s="47">
        <v>2</v>
      </c>
      <c r="U129" s="47">
        <v>80</v>
      </c>
      <c r="V129" s="47">
        <v>5</v>
      </c>
      <c r="W129" s="47">
        <v>0.11700000000000001</v>
      </c>
      <c r="X129" s="46" t="s">
        <v>83</v>
      </c>
      <c r="Y129" s="47">
        <v>0.5</v>
      </c>
      <c r="Z129" s="47">
        <v>0.3</v>
      </c>
      <c r="AA129" s="47">
        <v>16.5</v>
      </c>
      <c r="AB129" s="47">
        <v>8.09</v>
      </c>
    </row>
    <row r="130" spans="1:28" x14ac:dyDescent="0.25">
      <c r="A130" s="42" t="s">
        <v>547</v>
      </c>
      <c r="B130" s="42" t="s">
        <v>603</v>
      </c>
      <c r="C130" s="42">
        <v>1439868</v>
      </c>
      <c r="D130" s="42">
        <v>5093090</v>
      </c>
      <c r="E130" s="44" t="s">
        <v>441</v>
      </c>
      <c r="F130" s="45" t="s">
        <v>555</v>
      </c>
      <c r="G130" s="46" t="s">
        <v>77</v>
      </c>
      <c r="H130" s="47">
        <v>11.69</v>
      </c>
      <c r="I130" s="46"/>
      <c r="J130" s="46"/>
      <c r="K130" s="47">
        <v>10.14</v>
      </c>
      <c r="L130" s="47">
        <v>96.3</v>
      </c>
      <c r="M130" s="47">
        <v>1.4E-2</v>
      </c>
      <c r="N130" s="47">
        <v>2420</v>
      </c>
      <c r="O130" s="46"/>
      <c r="P130" s="46"/>
      <c r="Q130" s="46"/>
      <c r="R130" s="47">
        <v>0.13</v>
      </c>
      <c r="S130" s="46"/>
      <c r="T130" s="46"/>
      <c r="U130" s="46"/>
      <c r="V130" s="46"/>
      <c r="W130" s="47">
        <v>0.46</v>
      </c>
      <c r="X130" s="47">
        <v>2.7E-2</v>
      </c>
      <c r="Y130" s="47">
        <v>18</v>
      </c>
      <c r="Z130" s="47">
        <v>4.5999999999999996</v>
      </c>
      <c r="AA130" s="47">
        <v>13</v>
      </c>
      <c r="AB130" s="47">
        <v>7.71</v>
      </c>
    </row>
    <row r="131" spans="1:28" x14ac:dyDescent="0.25">
      <c r="A131" s="42" t="s">
        <v>547</v>
      </c>
      <c r="B131" s="42" t="s">
        <v>603</v>
      </c>
      <c r="C131" s="42">
        <v>1439868</v>
      </c>
      <c r="D131" s="42">
        <v>5093090</v>
      </c>
      <c r="E131" s="44" t="s">
        <v>443</v>
      </c>
      <c r="F131" s="45" t="s">
        <v>556</v>
      </c>
      <c r="G131" s="46" t="s">
        <v>77</v>
      </c>
      <c r="H131" s="47">
        <v>10.93</v>
      </c>
      <c r="I131" s="47">
        <v>0</v>
      </c>
      <c r="J131" s="47">
        <v>0</v>
      </c>
      <c r="K131" s="47">
        <v>11.26</v>
      </c>
      <c r="L131" s="47">
        <v>107.8</v>
      </c>
      <c r="M131" s="46" t="s">
        <v>72</v>
      </c>
      <c r="N131" s="47">
        <v>15</v>
      </c>
      <c r="O131" s="47">
        <v>0</v>
      </c>
      <c r="P131" s="47">
        <v>0</v>
      </c>
      <c r="Q131" s="47">
        <v>0</v>
      </c>
      <c r="R131" s="47">
        <v>4.0000000000000001E-3</v>
      </c>
      <c r="S131" s="47">
        <v>3</v>
      </c>
      <c r="T131" s="47">
        <v>0</v>
      </c>
      <c r="U131" s="47">
        <v>90</v>
      </c>
      <c r="V131" s="47">
        <v>2</v>
      </c>
      <c r="W131" s="47">
        <v>0.10199999999999999</v>
      </c>
      <c r="X131" s="46" t="s">
        <v>83</v>
      </c>
      <c r="Y131" s="47">
        <v>0.6</v>
      </c>
      <c r="Z131" s="47">
        <v>0.3</v>
      </c>
      <c r="AA131" s="47">
        <v>11.5</v>
      </c>
      <c r="AB131" s="47">
        <v>8.2899999999999991</v>
      </c>
    </row>
    <row r="132" spans="1:28" x14ac:dyDescent="0.25">
      <c r="A132" s="42" t="s">
        <v>547</v>
      </c>
      <c r="B132" s="42" t="s">
        <v>603</v>
      </c>
      <c r="C132" s="42">
        <v>1439868</v>
      </c>
      <c r="D132" s="42">
        <v>5093090</v>
      </c>
      <c r="E132" s="44" t="s">
        <v>445</v>
      </c>
      <c r="F132" s="45" t="s">
        <v>557</v>
      </c>
      <c r="G132" s="46" t="s">
        <v>77</v>
      </c>
      <c r="H132" s="47">
        <v>11.74</v>
      </c>
      <c r="I132" s="47">
        <v>0</v>
      </c>
      <c r="J132" s="47">
        <v>0</v>
      </c>
      <c r="K132" s="47">
        <v>11.55</v>
      </c>
      <c r="L132" s="47">
        <v>97.7</v>
      </c>
      <c r="M132" s="47">
        <v>1.1000000000000001E-3</v>
      </c>
      <c r="N132" s="47">
        <v>22</v>
      </c>
      <c r="O132" s="47">
        <v>0</v>
      </c>
      <c r="P132" s="47">
        <v>0</v>
      </c>
      <c r="Q132" s="47">
        <v>0</v>
      </c>
      <c r="R132" s="46" t="s">
        <v>85</v>
      </c>
      <c r="S132" s="47">
        <v>15</v>
      </c>
      <c r="T132" s="47">
        <v>20</v>
      </c>
      <c r="U132" s="47">
        <v>85</v>
      </c>
      <c r="V132" s="47">
        <v>10</v>
      </c>
      <c r="W132" s="47">
        <v>8.4000000000000005E-2</v>
      </c>
      <c r="X132" s="46" t="s">
        <v>83</v>
      </c>
      <c r="Y132" s="46" t="s">
        <v>103</v>
      </c>
      <c r="Z132" s="47">
        <v>0.3</v>
      </c>
      <c r="AA132" s="47">
        <v>7</v>
      </c>
      <c r="AB132" s="47">
        <v>7.98</v>
      </c>
    </row>
    <row r="133" spans="1:28" x14ac:dyDescent="0.25">
      <c r="A133" s="42" t="s">
        <v>547</v>
      </c>
      <c r="B133" s="42" t="s">
        <v>603</v>
      </c>
      <c r="C133" s="42">
        <v>1439868</v>
      </c>
      <c r="D133" s="42">
        <v>5093090</v>
      </c>
      <c r="E133" s="44" t="s">
        <v>447</v>
      </c>
      <c r="F133" s="45" t="s">
        <v>558</v>
      </c>
      <c r="G133" s="46" t="s">
        <v>77</v>
      </c>
      <c r="H133" s="47">
        <v>11.11</v>
      </c>
      <c r="I133" s="47">
        <v>0</v>
      </c>
      <c r="J133" s="47">
        <v>0</v>
      </c>
      <c r="K133" s="47">
        <v>12.37</v>
      </c>
      <c r="L133" s="47">
        <v>103.4</v>
      </c>
      <c r="M133" s="47">
        <v>2.3E-3</v>
      </c>
      <c r="N133" s="47">
        <v>13</v>
      </c>
      <c r="O133" s="47">
        <v>0</v>
      </c>
      <c r="P133" s="47">
        <v>1</v>
      </c>
      <c r="Q133" s="47">
        <v>0</v>
      </c>
      <c r="R133" s="47">
        <v>3.9E-2</v>
      </c>
      <c r="S133" s="47">
        <v>25</v>
      </c>
      <c r="T133" s="47">
        <v>50</v>
      </c>
      <c r="U133" s="47">
        <v>90</v>
      </c>
      <c r="V133" s="47">
        <v>40</v>
      </c>
      <c r="W133" s="47">
        <v>0.11799999999999999</v>
      </c>
      <c r="X133" s="47">
        <v>4.0000000000000001E-3</v>
      </c>
      <c r="Y133" s="46" t="s">
        <v>96</v>
      </c>
      <c r="Z133" s="47">
        <v>0.2</v>
      </c>
      <c r="AA133" s="47">
        <v>7.6</v>
      </c>
      <c r="AB133" s="47">
        <v>8.2100000000000009</v>
      </c>
    </row>
    <row r="134" spans="1:28" x14ac:dyDescent="0.25">
      <c r="A134" s="42" t="s">
        <v>547</v>
      </c>
      <c r="B134" s="42" t="s">
        <v>603</v>
      </c>
      <c r="C134" s="42">
        <v>1439868</v>
      </c>
      <c r="D134" s="42">
        <v>5093090</v>
      </c>
      <c r="E134" s="44" t="s">
        <v>449</v>
      </c>
      <c r="F134" s="45" t="s">
        <v>559</v>
      </c>
      <c r="G134" s="46" t="s">
        <v>77</v>
      </c>
      <c r="H134" s="47">
        <v>10.88</v>
      </c>
      <c r="I134" s="46"/>
      <c r="J134" s="46"/>
      <c r="K134" s="47">
        <v>13.39</v>
      </c>
      <c r="L134" s="47">
        <v>102.4</v>
      </c>
      <c r="M134" s="47">
        <v>2.8999999999999998E-3</v>
      </c>
      <c r="N134" s="47">
        <v>29</v>
      </c>
      <c r="O134" s="47">
        <v>0</v>
      </c>
      <c r="P134" s="47">
        <v>1</v>
      </c>
      <c r="Q134" s="47">
        <v>1</v>
      </c>
      <c r="R134" s="47">
        <v>0.44</v>
      </c>
      <c r="S134" s="46"/>
      <c r="T134" s="47">
        <v>50</v>
      </c>
      <c r="U134" s="47">
        <v>80</v>
      </c>
      <c r="V134" s="47">
        <v>3</v>
      </c>
      <c r="W134" s="47">
        <v>0.69</v>
      </c>
      <c r="X134" s="47">
        <v>6.0000000000000001E-3</v>
      </c>
      <c r="Y134" s="47">
        <v>1.6</v>
      </c>
      <c r="Z134" s="47">
        <v>1.4</v>
      </c>
      <c r="AA134" s="47">
        <v>3.2</v>
      </c>
      <c r="AB134" s="47">
        <v>7.91</v>
      </c>
    </row>
    <row r="135" spans="1:28" x14ac:dyDescent="0.25">
      <c r="A135" s="42" t="s">
        <v>547</v>
      </c>
      <c r="B135" s="42" t="s">
        <v>603</v>
      </c>
      <c r="C135" s="42">
        <v>1439868</v>
      </c>
      <c r="D135" s="42">
        <v>5093090</v>
      </c>
      <c r="E135" s="44" t="s">
        <v>450</v>
      </c>
      <c r="F135" s="45" t="s">
        <v>438</v>
      </c>
      <c r="G135" s="46" t="s">
        <v>77</v>
      </c>
      <c r="H135" s="47">
        <v>11.87</v>
      </c>
      <c r="I135" s="47">
        <v>0</v>
      </c>
      <c r="J135" s="46"/>
      <c r="K135" s="47">
        <v>14.16</v>
      </c>
      <c r="L135" s="47">
        <v>113.6</v>
      </c>
      <c r="M135" s="46" t="s">
        <v>72</v>
      </c>
      <c r="N135" s="47">
        <v>2</v>
      </c>
      <c r="O135" s="47">
        <v>2</v>
      </c>
      <c r="P135" s="47">
        <v>5</v>
      </c>
      <c r="Q135" s="47">
        <v>0</v>
      </c>
      <c r="R135" s="47">
        <v>0.34</v>
      </c>
      <c r="S135" s="47">
        <v>0</v>
      </c>
      <c r="T135" s="47">
        <v>30</v>
      </c>
      <c r="U135" s="47">
        <v>90</v>
      </c>
      <c r="V135" s="47">
        <v>2</v>
      </c>
      <c r="W135" s="47">
        <v>0.5</v>
      </c>
      <c r="X135" s="47">
        <v>4.0000000000000001E-3</v>
      </c>
      <c r="Y135" s="46" t="s">
        <v>103</v>
      </c>
      <c r="Z135" s="47">
        <v>0.8</v>
      </c>
      <c r="AA135" s="47">
        <v>5.3</v>
      </c>
      <c r="AB135" s="47">
        <v>8.43</v>
      </c>
    </row>
    <row r="136" spans="1:28" x14ac:dyDescent="0.25">
      <c r="A136" s="42" t="s">
        <v>547</v>
      </c>
      <c r="B136" s="42" t="s">
        <v>603</v>
      </c>
      <c r="C136" s="42">
        <v>1439868</v>
      </c>
      <c r="D136" s="42">
        <v>5093090</v>
      </c>
      <c r="E136" s="44" t="s">
        <v>452</v>
      </c>
      <c r="F136" s="45" t="s">
        <v>560</v>
      </c>
      <c r="G136" s="47">
        <v>1.0999999999999999E-2</v>
      </c>
      <c r="H136" s="47">
        <v>13.77</v>
      </c>
      <c r="I136" s="47">
        <v>2</v>
      </c>
      <c r="J136" s="47">
        <v>3</v>
      </c>
      <c r="K136" s="47">
        <v>11.05</v>
      </c>
      <c r="L136" s="47">
        <v>97</v>
      </c>
      <c r="M136" s="47">
        <v>1.9E-3</v>
      </c>
      <c r="N136" s="47">
        <v>9</v>
      </c>
      <c r="O136" s="47">
        <v>1</v>
      </c>
      <c r="P136" s="47">
        <v>2</v>
      </c>
      <c r="Q136" s="47">
        <v>0</v>
      </c>
      <c r="R136" s="47">
        <v>0.27</v>
      </c>
      <c r="S136" s="47">
        <v>0</v>
      </c>
      <c r="T136" s="47">
        <v>50</v>
      </c>
      <c r="U136" s="47">
        <v>90</v>
      </c>
      <c r="V136" s="47">
        <v>5</v>
      </c>
      <c r="W136" s="47">
        <v>0.4</v>
      </c>
      <c r="X136" s="47">
        <v>5.0000000000000001E-3</v>
      </c>
      <c r="Y136" s="47">
        <v>0.9</v>
      </c>
      <c r="Z136" s="47">
        <v>0.3</v>
      </c>
      <c r="AA136" s="47">
        <v>9.1999999999999993</v>
      </c>
      <c r="AB136" s="47">
        <v>7.82</v>
      </c>
    </row>
    <row r="137" spans="1:28" x14ac:dyDescent="0.25">
      <c r="A137" s="42" t="s">
        <v>547</v>
      </c>
      <c r="B137" s="42" t="s">
        <v>603</v>
      </c>
      <c r="C137" s="42">
        <v>1439868</v>
      </c>
      <c r="D137" s="42">
        <v>5093090</v>
      </c>
      <c r="E137" s="44" t="s">
        <v>453</v>
      </c>
      <c r="F137" s="45" t="s">
        <v>561</v>
      </c>
      <c r="G137" s="46" t="s">
        <v>77</v>
      </c>
      <c r="H137" s="47">
        <v>11.43</v>
      </c>
      <c r="I137" s="47">
        <v>0</v>
      </c>
      <c r="J137" s="47">
        <v>0</v>
      </c>
      <c r="K137" s="47">
        <v>10.33</v>
      </c>
      <c r="L137" s="47">
        <v>95.8</v>
      </c>
      <c r="M137" s="47">
        <v>2.8999999999999998E-3</v>
      </c>
      <c r="N137" s="47">
        <v>649</v>
      </c>
      <c r="O137" s="47">
        <v>2</v>
      </c>
      <c r="P137" s="47">
        <v>5</v>
      </c>
      <c r="Q137" s="47">
        <v>2</v>
      </c>
      <c r="R137" s="47">
        <v>0.08</v>
      </c>
      <c r="S137" s="47">
        <v>0</v>
      </c>
      <c r="T137" s="47">
        <v>0</v>
      </c>
      <c r="U137" s="47">
        <v>85</v>
      </c>
      <c r="V137" s="47">
        <v>5</v>
      </c>
      <c r="W137" s="47">
        <v>0.31</v>
      </c>
      <c r="X137" s="47">
        <v>1.2E-2</v>
      </c>
      <c r="Y137" s="47">
        <v>4.0999999999999996</v>
      </c>
      <c r="Z137" s="47">
        <v>2</v>
      </c>
      <c r="AA137" s="47">
        <v>11.4</v>
      </c>
      <c r="AB137" s="47">
        <v>7.38</v>
      </c>
    </row>
    <row r="138" spans="1:28" x14ac:dyDescent="0.25">
      <c r="A138" s="42" t="s">
        <v>547</v>
      </c>
      <c r="B138" s="42" t="s">
        <v>603</v>
      </c>
      <c r="C138" s="42">
        <v>1439868</v>
      </c>
      <c r="D138" s="42">
        <v>5093090</v>
      </c>
      <c r="E138" s="44" t="s">
        <v>455</v>
      </c>
      <c r="F138" s="45" t="s">
        <v>562</v>
      </c>
      <c r="G138" s="46" t="s">
        <v>77</v>
      </c>
      <c r="H138" s="47">
        <v>15.51</v>
      </c>
      <c r="I138" s="47">
        <v>0</v>
      </c>
      <c r="J138" s="46"/>
      <c r="K138" s="47">
        <v>10.15</v>
      </c>
      <c r="L138" s="47">
        <v>97</v>
      </c>
      <c r="M138" s="47">
        <v>6.0000000000000001E-3</v>
      </c>
      <c r="N138" s="47">
        <v>34</v>
      </c>
      <c r="O138" s="47">
        <v>0</v>
      </c>
      <c r="P138" s="47">
        <v>2</v>
      </c>
      <c r="Q138" s="47">
        <v>0</v>
      </c>
      <c r="R138" s="47">
        <v>0.45</v>
      </c>
      <c r="S138" s="47">
        <v>0</v>
      </c>
      <c r="T138" s="47">
        <v>0</v>
      </c>
      <c r="U138" s="47">
        <v>70</v>
      </c>
      <c r="V138" s="47">
        <v>5</v>
      </c>
      <c r="W138" s="47">
        <v>0.68</v>
      </c>
      <c r="X138" s="47">
        <v>8.0000000000000002E-3</v>
      </c>
      <c r="Y138" s="47">
        <v>1</v>
      </c>
      <c r="Z138" s="47">
        <v>0.6</v>
      </c>
      <c r="AA138" s="47">
        <v>13.2</v>
      </c>
      <c r="AB138" s="47">
        <v>8.08</v>
      </c>
    </row>
    <row r="139" spans="1:28" x14ac:dyDescent="0.25">
      <c r="A139" s="42" t="s">
        <v>547</v>
      </c>
      <c r="B139" s="42" t="s">
        <v>603</v>
      </c>
      <c r="C139" s="42">
        <v>1439868</v>
      </c>
      <c r="D139" s="42">
        <v>5093090</v>
      </c>
      <c r="E139" s="44" t="s">
        <v>457</v>
      </c>
      <c r="F139" s="45" t="s">
        <v>563</v>
      </c>
      <c r="G139" s="46" t="s">
        <v>77</v>
      </c>
      <c r="H139" s="47">
        <v>15.59</v>
      </c>
      <c r="I139" s="47">
        <v>0</v>
      </c>
      <c r="J139" s="47">
        <v>0</v>
      </c>
      <c r="K139" s="47">
        <v>10.220000000000001</v>
      </c>
      <c r="L139" s="47">
        <v>103.3</v>
      </c>
      <c r="M139" s="46" t="s">
        <v>72</v>
      </c>
      <c r="N139" s="47">
        <v>13</v>
      </c>
      <c r="O139" s="47">
        <v>1</v>
      </c>
      <c r="P139" s="47">
        <v>1</v>
      </c>
      <c r="Q139" s="47">
        <v>0</v>
      </c>
      <c r="R139" s="47">
        <v>0.15</v>
      </c>
      <c r="S139" s="47">
        <v>1</v>
      </c>
      <c r="T139" s="47">
        <v>50</v>
      </c>
      <c r="U139" s="47">
        <v>90</v>
      </c>
      <c r="V139" s="47">
        <v>5</v>
      </c>
      <c r="W139" s="47">
        <v>0.31</v>
      </c>
      <c r="X139" s="46" t="s">
        <v>83</v>
      </c>
      <c r="Y139" s="46" t="s">
        <v>103</v>
      </c>
      <c r="Z139" s="47">
        <v>0.3</v>
      </c>
      <c r="AA139" s="47">
        <v>16</v>
      </c>
      <c r="AB139" s="47">
        <v>8.7200000000000006</v>
      </c>
    </row>
    <row r="140" spans="1:28" x14ac:dyDescent="0.25">
      <c r="A140" s="42" t="s">
        <v>547</v>
      </c>
      <c r="B140" s="42" t="s">
        <v>603</v>
      </c>
      <c r="C140" s="42">
        <v>1439868</v>
      </c>
      <c r="D140" s="42">
        <v>5093090</v>
      </c>
      <c r="E140" s="44" t="s">
        <v>459</v>
      </c>
      <c r="F140" s="45" t="s">
        <v>560</v>
      </c>
      <c r="G140" s="46" t="s">
        <v>77</v>
      </c>
      <c r="H140" s="47">
        <v>14.94</v>
      </c>
      <c r="I140" s="47">
        <v>10</v>
      </c>
      <c r="J140" s="47">
        <v>0</v>
      </c>
      <c r="K140" s="47">
        <v>10</v>
      </c>
      <c r="L140" s="47">
        <v>104</v>
      </c>
      <c r="M140" s="46" t="s">
        <v>72</v>
      </c>
      <c r="N140" s="47">
        <v>37</v>
      </c>
      <c r="O140" s="47">
        <v>1</v>
      </c>
      <c r="P140" s="47">
        <v>2</v>
      </c>
      <c r="Q140" s="47">
        <v>0</v>
      </c>
      <c r="R140" s="47">
        <v>1.2999999999999999E-2</v>
      </c>
      <c r="S140" s="47">
        <v>2</v>
      </c>
      <c r="T140" s="47">
        <v>15</v>
      </c>
      <c r="U140" s="47">
        <v>90</v>
      </c>
      <c r="V140" s="47">
        <v>5</v>
      </c>
      <c r="W140" s="47">
        <v>0.152</v>
      </c>
      <c r="X140" s="47">
        <v>6.0000000000000001E-3</v>
      </c>
      <c r="Y140" s="47">
        <v>0.5</v>
      </c>
      <c r="Z140" s="47">
        <v>0.6</v>
      </c>
      <c r="AA140" s="47">
        <v>17.3</v>
      </c>
      <c r="AB140" s="47">
        <v>8.7100000000000009</v>
      </c>
    </row>
    <row r="141" spans="1:28" x14ac:dyDescent="0.25">
      <c r="A141" s="42" t="s">
        <v>547</v>
      </c>
      <c r="B141" s="42" t="s">
        <v>603</v>
      </c>
      <c r="C141" s="42">
        <v>1439868</v>
      </c>
      <c r="D141" s="42">
        <v>5093090</v>
      </c>
      <c r="E141" s="44" t="s">
        <v>461</v>
      </c>
      <c r="F141" s="45" t="s">
        <v>472</v>
      </c>
      <c r="G141" s="46" t="s">
        <v>77</v>
      </c>
      <c r="H141" s="47">
        <v>13.93</v>
      </c>
      <c r="I141" s="47">
        <v>2</v>
      </c>
      <c r="J141" s="47">
        <v>0</v>
      </c>
      <c r="K141" s="47">
        <v>9.5</v>
      </c>
      <c r="L141" s="47">
        <v>95.8</v>
      </c>
      <c r="M141" s="46" t="s">
        <v>72</v>
      </c>
      <c r="N141" s="47">
        <v>112</v>
      </c>
      <c r="O141" s="47">
        <v>0</v>
      </c>
      <c r="P141" s="47">
        <v>2</v>
      </c>
      <c r="Q141" s="47">
        <v>0</v>
      </c>
      <c r="R141" s="47">
        <v>0.01</v>
      </c>
      <c r="S141" s="47">
        <v>1</v>
      </c>
      <c r="T141" s="47">
        <v>5</v>
      </c>
      <c r="U141" s="47">
        <v>80</v>
      </c>
      <c r="V141" s="47">
        <v>10</v>
      </c>
      <c r="W141" s="47">
        <v>0.13500000000000001</v>
      </c>
      <c r="X141" s="46" t="s">
        <v>83</v>
      </c>
      <c r="Y141" s="47">
        <v>0.8</v>
      </c>
      <c r="Z141" s="47">
        <v>0.3</v>
      </c>
      <c r="AA141" s="47">
        <v>16.100000000000001</v>
      </c>
      <c r="AB141" s="47">
        <v>7.62</v>
      </c>
    </row>
    <row r="142" spans="1:28" x14ac:dyDescent="0.25">
      <c r="A142" s="42" t="s">
        <v>547</v>
      </c>
      <c r="B142" s="42" t="s">
        <v>603</v>
      </c>
      <c r="C142" s="42">
        <v>1439868</v>
      </c>
      <c r="D142" s="42">
        <v>5093090</v>
      </c>
      <c r="E142" s="44" t="s">
        <v>462</v>
      </c>
      <c r="F142" s="45" t="s">
        <v>564</v>
      </c>
      <c r="G142" s="46" t="s">
        <v>77</v>
      </c>
      <c r="H142" s="47">
        <v>9.24</v>
      </c>
      <c r="I142" s="46"/>
      <c r="J142" s="46"/>
      <c r="K142" s="47">
        <v>10.16</v>
      </c>
      <c r="L142" s="47">
        <v>96</v>
      </c>
      <c r="M142" s="47">
        <v>7.6E-3</v>
      </c>
      <c r="N142" s="47">
        <v>770</v>
      </c>
      <c r="O142" s="46"/>
      <c r="P142" s="46"/>
      <c r="Q142" s="46"/>
      <c r="R142" s="47">
        <v>0.21</v>
      </c>
      <c r="S142" s="46"/>
      <c r="T142" s="46"/>
      <c r="U142" s="46"/>
      <c r="V142" s="46"/>
      <c r="W142" s="47">
        <v>0.48</v>
      </c>
      <c r="X142" s="47">
        <v>2.4E-2</v>
      </c>
      <c r="Y142" s="47">
        <v>10</v>
      </c>
      <c r="Z142" s="47">
        <v>9</v>
      </c>
      <c r="AA142" s="47">
        <v>12.3</v>
      </c>
      <c r="AB142" s="47">
        <v>7.03</v>
      </c>
    </row>
    <row r="143" spans="1:28" x14ac:dyDescent="0.25">
      <c r="A143" s="42" t="s">
        <v>547</v>
      </c>
      <c r="B143" s="42" t="s">
        <v>603</v>
      </c>
      <c r="C143" s="42">
        <v>1439868</v>
      </c>
      <c r="D143" s="42">
        <v>5093090</v>
      </c>
      <c r="E143" s="44" t="s">
        <v>464</v>
      </c>
      <c r="F143" s="45" t="s">
        <v>565</v>
      </c>
      <c r="G143" s="46" t="s">
        <v>77</v>
      </c>
      <c r="H143" s="47">
        <v>13.38</v>
      </c>
      <c r="I143" s="47">
        <v>0</v>
      </c>
      <c r="J143" s="47">
        <v>0</v>
      </c>
      <c r="K143" s="47">
        <v>10.35</v>
      </c>
      <c r="L143" s="47">
        <v>101.9</v>
      </c>
      <c r="M143" s="47">
        <v>2.5999999999999999E-3</v>
      </c>
      <c r="N143" s="47">
        <v>25</v>
      </c>
      <c r="O143" s="47">
        <v>2</v>
      </c>
      <c r="P143" s="47">
        <v>2</v>
      </c>
      <c r="Q143" s="47">
        <v>0</v>
      </c>
      <c r="R143" s="47">
        <v>0.44</v>
      </c>
      <c r="S143" s="47">
        <v>5</v>
      </c>
      <c r="T143" s="47">
        <v>0</v>
      </c>
      <c r="U143" s="47">
        <v>85</v>
      </c>
      <c r="V143" s="47">
        <v>5</v>
      </c>
      <c r="W143" s="47">
        <v>0.67</v>
      </c>
      <c r="X143" s="47">
        <v>5.0000000000000001E-3</v>
      </c>
      <c r="Y143" s="47">
        <v>0.6</v>
      </c>
      <c r="Z143" s="47">
        <v>0.6</v>
      </c>
      <c r="AA143" s="47">
        <v>11.8</v>
      </c>
      <c r="AB143" s="47">
        <v>7.97</v>
      </c>
    </row>
    <row r="144" spans="1:28" x14ac:dyDescent="0.25">
      <c r="A144" s="42" t="s">
        <v>547</v>
      </c>
      <c r="B144" s="42" t="s">
        <v>603</v>
      </c>
      <c r="C144" s="42">
        <v>1439868</v>
      </c>
      <c r="D144" s="42">
        <v>5093090</v>
      </c>
      <c r="E144" s="44" t="s">
        <v>466</v>
      </c>
      <c r="F144" s="45" t="s">
        <v>566</v>
      </c>
      <c r="G144" s="46" t="s">
        <v>77</v>
      </c>
      <c r="H144" s="47">
        <v>13.38</v>
      </c>
      <c r="I144" s="47">
        <v>2</v>
      </c>
      <c r="J144" s="47">
        <v>0</v>
      </c>
      <c r="K144" s="47">
        <v>11.91</v>
      </c>
      <c r="L144" s="47">
        <v>100</v>
      </c>
      <c r="M144" s="46" t="s">
        <v>72</v>
      </c>
      <c r="N144" s="47">
        <v>15</v>
      </c>
      <c r="O144" s="47">
        <v>1</v>
      </c>
      <c r="P144" s="47">
        <v>2</v>
      </c>
      <c r="Q144" s="47">
        <v>0</v>
      </c>
      <c r="R144" s="47">
        <v>0.36</v>
      </c>
      <c r="S144" s="47">
        <v>20</v>
      </c>
      <c r="T144" s="47">
        <v>50</v>
      </c>
      <c r="U144" s="47">
        <v>90</v>
      </c>
      <c r="V144" s="47">
        <v>2</v>
      </c>
      <c r="W144" s="47">
        <v>0.51</v>
      </c>
      <c r="X144" s="46" t="s">
        <v>83</v>
      </c>
      <c r="Y144" s="46" t="s">
        <v>96</v>
      </c>
      <c r="Z144" s="47">
        <v>0.2</v>
      </c>
      <c r="AA144" s="47">
        <v>7.3</v>
      </c>
      <c r="AB144" s="47">
        <v>7.83</v>
      </c>
    </row>
    <row r="145" spans="1:28" x14ac:dyDescent="0.25">
      <c r="A145" s="42" t="s">
        <v>547</v>
      </c>
      <c r="B145" s="42" t="s">
        <v>603</v>
      </c>
      <c r="C145" s="42">
        <v>1439868</v>
      </c>
      <c r="D145" s="42">
        <v>5093090</v>
      </c>
      <c r="E145" s="44" t="s">
        <v>467</v>
      </c>
      <c r="F145" s="45" t="s">
        <v>567</v>
      </c>
      <c r="G145" s="47">
        <v>1.0999999999999999E-2</v>
      </c>
      <c r="H145" s="47">
        <v>12.59</v>
      </c>
      <c r="I145" s="47">
        <v>0</v>
      </c>
      <c r="J145" s="47">
        <v>0</v>
      </c>
      <c r="K145" s="47">
        <v>12.03</v>
      </c>
      <c r="L145" s="47">
        <v>95.4</v>
      </c>
      <c r="M145" s="46" t="s">
        <v>72</v>
      </c>
      <c r="N145" s="47">
        <v>34</v>
      </c>
      <c r="O145" s="47">
        <v>2</v>
      </c>
      <c r="P145" s="47">
        <v>2</v>
      </c>
      <c r="Q145" s="46"/>
      <c r="R145" s="47">
        <v>0.24</v>
      </c>
      <c r="S145" s="47">
        <v>15</v>
      </c>
      <c r="T145" s="47">
        <v>10</v>
      </c>
      <c r="U145" s="47">
        <v>65</v>
      </c>
      <c r="V145" s="47">
        <v>25</v>
      </c>
      <c r="W145" s="47">
        <v>0.38</v>
      </c>
      <c r="X145" s="46" t="s">
        <v>83</v>
      </c>
      <c r="Y145" s="47">
        <v>0.9</v>
      </c>
      <c r="Z145" s="47">
        <v>0.6</v>
      </c>
      <c r="AA145" s="47">
        <v>4.9000000000000004</v>
      </c>
      <c r="AB145" s="47">
        <v>7.7</v>
      </c>
    </row>
    <row r="146" spans="1:28" x14ac:dyDescent="0.25">
      <c r="A146" s="42" t="s">
        <v>568</v>
      </c>
      <c r="B146" s="42" t="s">
        <v>602</v>
      </c>
      <c r="C146" s="42">
        <v>1419089</v>
      </c>
      <c r="D146" s="42">
        <v>5102322</v>
      </c>
      <c r="E146" s="44" t="s">
        <v>476</v>
      </c>
      <c r="F146" s="45" t="s">
        <v>565</v>
      </c>
      <c r="G146" s="46" t="s">
        <v>77</v>
      </c>
      <c r="H146" s="47">
        <v>8.1199999999999992</v>
      </c>
      <c r="I146" s="47">
        <v>0</v>
      </c>
      <c r="J146" s="46"/>
      <c r="K146" s="47">
        <v>13.08</v>
      </c>
      <c r="L146" s="47">
        <v>101.7</v>
      </c>
      <c r="M146" s="47">
        <v>3.8E-3</v>
      </c>
      <c r="N146" s="47">
        <v>38</v>
      </c>
      <c r="O146" s="47">
        <v>0</v>
      </c>
      <c r="P146" s="47">
        <v>0</v>
      </c>
      <c r="Q146" s="47">
        <v>0</v>
      </c>
      <c r="R146" s="47">
        <v>0.193</v>
      </c>
      <c r="S146" s="47">
        <v>0</v>
      </c>
      <c r="T146" s="47">
        <v>0</v>
      </c>
      <c r="U146" s="47">
        <v>35</v>
      </c>
      <c r="V146" s="47">
        <v>0</v>
      </c>
      <c r="W146" s="47">
        <v>0.26</v>
      </c>
      <c r="X146" s="46" t="s">
        <v>83</v>
      </c>
      <c r="Y146" s="46" t="s">
        <v>96</v>
      </c>
      <c r="Z146" s="47">
        <v>0.3</v>
      </c>
      <c r="AA146" s="47">
        <v>2.7</v>
      </c>
      <c r="AB146" s="47">
        <v>7.81</v>
      </c>
    </row>
    <row r="147" spans="1:28" x14ac:dyDescent="0.25">
      <c r="A147" s="42" t="s">
        <v>568</v>
      </c>
      <c r="B147" s="42" t="s">
        <v>602</v>
      </c>
      <c r="C147" s="42">
        <v>1419089</v>
      </c>
      <c r="D147" s="42">
        <v>5102322</v>
      </c>
      <c r="E147" s="44" t="s">
        <v>478</v>
      </c>
      <c r="F147" s="45" t="s">
        <v>516</v>
      </c>
      <c r="G147" s="46" t="s">
        <v>77</v>
      </c>
      <c r="H147" s="47">
        <v>8.7100000000000009</v>
      </c>
      <c r="I147" s="47">
        <v>0</v>
      </c>
      <c r="J147" s="46"/>
      <c r="K147" s="47">
        <v>12.8</v>
      </c>
      <c r="L147" s="47">
        <v>98.6</v>
      </c>
      <c r="M147" s="47">
        <v>2.0999999999999999E-3</v>
      </c>
      <c r="N147" s="47">
        <v>3</v>
      </c>
      <c r="O147" s="47">
        <v>0</v>
      </c>
      <c r="P147" s="47">
        <v>0</v>
      </c>
      <c r="Q147" s="47">
        <v>0</v>
      </c>
      <c r="R147" s="47">
        <v>1.7000000000000001E-2</v>
      </c>
      <c r="S147" s="47">
        <v>1</v>
      </c>
      <c r="T147" s="47">
        <v>5</v>
      </c>
      <c r="U147" s="47">
        <v>60</v>
      </c>
      <c r="V147" s="47">
        <v>0</v>
      </c>
      <c r="W147" s="47">
        <v>8.7999999999999995E-2</v>
      </c>
      <c r="X147" s="46" t="s">
        <v>83</v>
      </c>
      <c r="Y147" s="46" t="s">
        <v>103</v>
      </c>
      <c r="Z147" s="47">
        <v>0.5</v>
      </c>
      <c r="AA147" s="47">
        <v>2.4</v>
      </c>
      <c r="AB147" s="47">
        <v>7.85</v>
      </c>
    </row>
    <row r="148" spans="1:28" x14ac:dyDescent="0.25">
      <c r="A148" s="42" t="s">
        <v>568</v>
      </c>
      <c r="B148" s="42" t="s">
        <v>602</v>
      </c>
      <c r="C148" s="42">
        <v>1419089</v>
      </c>
      <c r="D148" s="42">
        <v>5102322</v>
      </c>
      <c r="E148" s="44" t="s">
        <v>481</v>
      </c>
      <c r="F148" s="45" t="s">
        <v>516</v>
      </c>
      <c r="G148" s="46" t="s">
        <v>77</v>
      </c>
      <c r="H148" s="47">
        <v>8.31</v>
      </c>
      <c r="I148" s="47">
        <v>0</v>
      </c>
      <c r="J148" s="46"/>
      <c r="K148" s="47">
        <v>12.55</v>
      </c>
      <c r="L148" s="47">
        <v>110</v>
      </c>
      <c r="M148" s="47">
        <v>3.5999999999999999E-3</v>
      </c>
      <c r="N148" s="47">
        <v>5</v>
      </c>
      <c r="O148" s="47">
        <v>0</v>
      </c>
      <c r="P148" s="47">
        <v>1</v>
      </c>
      <c r="Q148" s="47">
        <v>0</v>
      </c>
      <c r="R148" s="47">
        <v>4.3999999999999997E-2</v>
      </c>
      <c r="S148" s="47">
        <v>1</v>
      </c>
      <c r="T148" s="47">
        <v>1</v>
      </c>
      <c r="U148" s="47">
        <v>65</v>
      </c>
      <c r="V148" s="47">
        <v>1</v>
      </c>
      <c r="W148" s="47">
        <v>0.158</v>
      </c>
      <c r="X148" s="47">
        <v>0.01</v>
      </c>
      <c r="Y148" s="47">
        <v>1.1000000000000001</v>
      </c>
      <c r="Z148" s="47">
        <v>0.6</v>
      </c>
      <c r="AA148" s="47">
        <v>7.1</v>
      </c>
      <c r="AB148" s="47">
        <v>7.9</v>
      </c>
    </row>
    <row r="149" spans="1:28" x14ac:dyDescent="0.25">
      <c r="A149" s="42" t="s">
        <v>568</v>
      </c>
      <c r="B149" s="42" t="s">
        <v>602</v>
      </c>
      <c r="C149" s="42">
        <v>1419089</v>
      </c>
      <c r="D149" s="42">
        <v>5102322</v>
      </c>
      <c r="E149" s="44" t="s">
        <v>482</v>
      </c>
      <c r="F149" s="45" t="s">
        <v>569</v>
      </c>
      <c r="G149" s="46" t="s">
        <v>77</v>
      </c>
      <c r="H149" s="47">
        <v>8.98</v>
      </c>
      <c r="I149" s="47">
        <v>1</v>
      </c>
      <c r="J149" s="47">
        <v>10</v>
      </c>
      <c r="K149" s="47">
        <v>10.76</v>
      </c>
      <c r="L149" s="47">
        <v>100.5</v>
      </c>
      <c r="M149" s="47">
        <v>4.1000000000000003E-3</v>
      </c>
      <c r="N149" s="47">
        <v>8</v>
      </c>
      <c r="O149" s="47">
        <v>0</v>
      </c>
      <c r="P149" s="47">
        <v>1</v>
      </c>
      <c r="Q149" s="47">
        <v>0</v>
      </c>
      <c r="R149" s="47">
        <v>1.6E-2</v>
      </c>
      <c r="S149" s="47">
        <v>1</v>
      </c>
      <c r="T149" s="47">
        <v>10</v>
      </c>
      <c r="U149" s="47">
        <v>55</v>
      </c>
      <c r="V149" s="47">
        <v>5</v>
      </c>
      <c r="W149" s="47">
        <v>9.9000000000000005E-2</v>
      </c>
      <c r="X149" s="47">
        <v>6.0000000000000001E-3</v>
      </c>
      <c r="Y149" s="47">
        <v>1.7</v>
      </c>
      <c r="Z149" s="47">
        <v>0.4</v>
      </c>
      <c r="AA149" s="47">
        <v>10.7</v>
      </c>
      <c r="AB149" s="47">
        <v>7.8</v>
      </c>
    </row>
    <row r="150" spans="1:28" x14ac:dyDescent="0.25">
      <c r="A150" s="42" t="s">
        <v>568</v>
      </c>
      <c r="B150" s="42" t="s">
        <v>602</v>
      </c>
      <c r="C150" s="42">
        <v>1419089</v>
      </c>
      <c r="D150" s="42">
        <v>5102322</v>
      </c>
      <c r="E150" s="44" t="s">
        <v>484</v>
      </c>
      <c r="F150" s="45" t="s">
        <v>570</v>
      </c>
      <c r="G150" s="46" t="s">
        <v>77</v>
      </c>
      <c r="H150" s="47">
        <v>9.6999999999999993</v>
      </c>
      <c r="I150" s="47">
        <v>0</v>
      </c>
      <c r="J150" s="47">
        <v>5</v>
      </c>
      <c r="K150" s="47">
        <v>9.57</v>
      </c>
      <c r="L150" s="47">
        <v>102.3</v>
      </c>
      <c r="M150" s="47">
        <v>5.1999999999999998E-3</v>
      </c>
      <c r="N150" s="47">
        <v>33</v>
      </c>
      <c r="O150" s="47">
        <v>0</v>
      </c>
      <c r="P150" s="47">
        <v>1</v>
      </c>
      <c r="Q150" s="47">
        <v>0</v>
      </c>
      <c r="R150" s="47">
        <v>1.7999999999999999E-2</v>
      </c>
      <c r="S150" s="47">
        <v>2</v>
      </c>
      <c r="T150" s="47">
        <v>5</v>
      </c>
      <c r="U150" s="47">
        <v>70</v>
      </c>
      <c r="V150" s="47">
        <v>10</v>
      </c>
      <c r="W150" s="47">
        <v>0.109</v>
      </c>
      <c r="X150" s="47">
        <v>7.0000000000000001E-3</v>
      </c>
      <c r="Y150" s="47">
        <v>0.6</v>
      </c>
      <c r="Z150" s="47">
        <v>0.6</v>
      </c>
      <c r="AA150" s="47">
        <v>15.9</v>
      </c>
      <c r="AB150" s="47">
        <v>7.78</v>
      </c>
    </row>
    <row r="151" spans="1:28" x14ac:dyDescent="0.25">
      <c r="A151" s="42" t="s">
        <v>568</v>
      </c>
      <c r="B151" s="42" t="s">
        <v>602</v>
      </c>
      <c r="C151" s="42">
        <v>1419089</v>
      </c>
      <c r="D151" s="42">
        <v>5102322</v>
      </c>
      <c r="E151" s="44" t="s">
        <v>486</v>
      </c>
      <c r="F151" s="45" t="s">
        <v>559</v>
      </c>
      <c r="G151" s="46" t="s">
        <v>77</v>
      </c>
      <c r="H151" s="47">
        <v>10.43</v>
      </c>
      <c r="I151" s="47">
        <v>0</v>
      </c>
      <c r="J151" s="47">
        <v>5</v>
      </c>
      <c r="K151" s="47">
        <v>8.91</v>
      </c>
      <c r="L151" s="47">
        <v>93.5</v>
      </c>
      <c r="M151" s="47">
        <v>5.7000000000000002E-3</v>
      </c>
      <c r="N151" s="47">
        <v>261</v>
      </c>
      <c r="O151" s="47">
        <v>0</v>
      </c>
      <c r="P151" s="47">
        <v>1</v>
      </c>
      <c r="Q151" s="47">
        <v>0</v>
      </c>
      <c r="R151" s="47">
        <v>2.1999999999999999E-2</v>
      </c>
      <c r="S151" s="47">
        <v>1</v>
      </c>
      <c r="T151" s="47">
        <v>2</v>
      </c>
      <c r="U151" s="47">
        <v>70</v>
      </c>
      <c r="V151" s="47">
        <v>10</v>
      </c>
      <c r="W151" s="47">
        <v>0.106</v>
      </c>
      <c r="X151" s="47">
        <v>4.0000000000000001E-3</v>
      </c>
      <c r="Y151" s="47">
        <v>0.9</v>
      </c>
      <c r="Z151" s="47">
        <v>0.7</v>
      </c>
      <c r="AA151" s="47">
        <v>15.5</v>
      </c>
      <c r="AB151" s="47">
        <v>7.75</v>
      </c>
    </row>
    <row r="152" spans="1:28" x14ac:dyDescent="0.25">
      <c r="A152" s="42" t="s">
        <v>568</v>
      </c>
      <c r="B152" s="42" t="s">
        <v>602</v>
      </c>
      <c r="C152" s="42">
        <v>1419089</v>
      </c>
      <c r="D152" s="42">
        <v>5102322</v>
      </c>
      <c r="E152" s="44" t="s">
        <v>435</v>
      </c>
      <c r="F152" s="45" t="s">
        <v>571</v>
      </c>
      <c r="G152" s="46" t="s">
        <v>77</v>
      </c>
      <c r="H152" s="47">
        <v>9.9600000000000009</v>
      </c>
      <c r="I152" s="47">
        <v>1</v>
      </c>
      <c r="J152" s="47">
        <v>5</v>
      </c>
      <c r="K152" s="47">
        <v>8.52</v>
      </c>
      <c r="L152" s="47">
        <v>89.1</v>
      </c>
      <c r="M152" s="47">
        <v>4.3E-3</v>
      </c>
      <c r="N152" s="47">
        <v>156</v>
      </c>
      <c r="O152" s="47">
        <v>0</v>
      </c>
      <c r="P152" s="47">
        <v>2</v>
      </c>
      <c r="Q152" s="47">
        <v>0</v>
      </c>
      <c r="R152" s="47">
        <v>1.6E-2</v>
      </c>
      <c r="S152" s="47">
        <v>2</v>
      </c>
      <c r="T152" s="47">
        <v>6</v>
      </c>
      <c r="U152" s="47">
        <v>80</v>
      </c>
      <c r="V152" s="47">
        <v>15</v>
      </c>
      <c r="W152" s="47">
        <v>0.08</v>
      </c>
      <c r="X152" s="47">
        <v>8.0000000000000002E-3</v>
      </c>
      <c r="Y152" s="46" t="s">
        <v>103</v>
      </c>
      <c r="Z152" s="47">
        <v>0.5</v>
      </c>
      <c r="AA152" s="47">
        <v>14.9</v>
      </c>
      <c r="AB152" s="47">
        <v>6.79</v>
      </c>
    </row>
    <row r="153" spans="1:28" x14ac:dyDescent="0.25">
      <c r="A153" s="42" t="s">
        <v>568</v>
      </c>
      <c r="B153" s="42" t="s">
        <v>602</v>
      </c>
      <c r="C153" s="42">
        <v>1419089</v>
      </c>
      <c r="D153" s="42">
        <v>5102322</v>
      </c>
      <c r="E153" s="44" t="s">
        <v>489</v>
      </c>
      <c r="F153" s="45" t="s">
        <v>572</v>
      </c>
      <c r="G153" s="46" t="s">
        <v>77</v>
      </c>
      <c r="H153" s="47">
        <v>99.1</v>
      </c>
      <c r="I153" s="47">
        <v>2</v>
      </c>
      <c r="J153" s="47">
        <v>1</v>
      </c>
      <c r="K153" s="47">
        <v>8.59</v>
      </c>
      <c r="L153" s="47">
        <v>91.6</v>
      </c>
      <c r="M153" s="47">
        <v>4.4000000000000003E-3</v>
      </c>
      <c r="N153" s="47">
        <v>114</v>
      </c>
      <c r="O153" s="47">
        <v>0</v>
      </c>
      <c r="P153" s="47">
        <v>2</v>
      </c>
      <c r="Q153" s="47">
        <v>1</v>
      </c>
      <c r="R153" s="47">
        <v>1.7000000000000001E-2</v>
      </c>
      <c r="S153" s="47">
        <v>3</v>
      </c>
      <c r="T153" s="47">
        <v>3</v>
      </c>
      <c r="U153" s="47">
        <v>80</v>
      </c>
      <c r="V153" s="47">
        <v>5</v>
      </c>
      <c r="W153" s="47">
        <v>9.0999999999999998E-2</v>
      </c>
      <c r="X153" s="47">
        <v>8.0000000000000002E-3</v>
      </c>
      <c r="Y153" s="46" t="s">
        <v>96</v>
      </c>
      <c r="Z153" s="47">
        <v>0.3</v>
      </c>
      <c r="AA153" s="47">
        <v>16.8</v>
      </c>
      <c r="AB153" s="47">
        <v>7.58</v>
      </c>
    </row>
    <row r="154" spans="1:28" x14ac:dyDescent="0.25">
      <c r="A154" s="42" t="s">
        <v>568</v>
      </c>
      <c r="B154" s="42" t="s">
        <v>602</v>
      </c>
      <c r="C154" s="42">
        <v>1419089</v>
      </c>
      <c r="D154" s="42">
        <v>5102322</v>
      </c>
      <c r="E154" s="44" t="s">
        <v>441</v>
      </c>
      <c r="F154" s="45" t="s">
        <v>573</v>
      </c>
      <c r="G154" s="46" t="s">
        <v>77</v>
      </c>
      <c r="H154" s="47">
        <v>9.17</v>
      </c>
      <c r="I154" s="46"/>
      <c r="J154" s="46"/>
      <c r="K154" s="47">
        <v>10.17</v>
      </c>
      <c r="L154" s="47">
        <v>98</v>
      </c>
      <c r="M154" s="47">
        <v>9.5999999999999992E-3</v>
      </c>
      <c r="N154" s="46" t="s">
        <v>66</v>
      </c>
      <c r="O154" s="46"/>
      <c r="P154" s="46"/>
      <c r="Q154" s="46"/>
      <c r="R154" s="47">
        <v>6.6000000000000003E-2</v>
      </c>
      <c r="S154" s="46"/>
      <c r="T154" s="46"/>
      <c r="U154" s="46"/>
      <c r="V154" s="46"/>
      <c r="W154" s="47">
        <v>0.28999999999999998</v>
      </c>
      <c r="X154" s="47">
        <v>2.3E-2</v>
      </c>
      <c r="Y154" s="47">
        <v>4.5</v>
      </c>
      <c r="Z154" s="47">
        <v>2.8</v>
      </c>
      <c r="AA154" s="47">
        <v>12.2</v>
      </c>
      <c r="AB154" s="47">
        <v>7.67</v>
      </c>
    </row>
    <row r="155" spans="1:28" x14ac:dyDescent="0.25">
      <c r="A155" s="42" t="s">
        <v>568</v>
      </c>
      <c r="B155" s="42" t="s">
        <v>602</v>
      </c>
      <c r="C155" s="42">
        <v>1419089</v>
      </c>
      <c r="D155" s="42">
        <v>5102322</v>
      </c>
      <c r="E155" s="44" t="s">
        <v>443</v>
      </c>
      <c r="F155" s="45" t="s">
        <v>429</v>
      </c>
      <c r="G155" s="46" t="s">
        <v>77</v>
      </c>
      <c r="H155" s="47">
        <v>8.6199999999999992</v>
      </c>
      <c r="I155" s="47">
        <v>2</v>
      </c>
      <c r="J155" s="47">
        <v>0</v>
      </c>
      <c r="K155" s="47">
        <v>9.7200000000000006</v>
      </c>
      <c r="L155" s="47">
        <v>93.3</v>
      </c>
      <c r="M155" s="47">
        <v>2.5999999999999999E-3</v>
      </c>
      <c r="N155" s="47">
        <v>17</v>
      </c>
      <c r="O155" s="47">
        <v>0</v>
      </c>
      <c r="P155" s="47">
        <v>1</v>
      </c>
      <c r="Q155" s="47">
        <v>0</v>
      </c>
      <c r="R155" s="47">
        <v>1.2999999999999999E-2</v>
      </c>
      <c r="S155" s="47">
        <v>3</v>
      </c>
      <c r="T155" s="47">
        <v>0</v>
      </c>
      <c r="U155" s="47">
        <v>80</v>
      </c>
      <c r="V155" s="47">
        <v>5</v>
      </c>
      <c r="W155" s="47">
        <v>7.9000000000000001E-2</v>
      </c>
      <c r="X155" s="47">
        <v>6.0000000000000001E-3</v>
      </c>
      <c r="Y155" s="47">
        <v>1.5</v>
      </c>
      <c r="Z155" s="47">
        <v>1</v>
      </c>
      <c r="AA155" s="47">
        <v>11.7</v>
      </c>
      <c r="AB155" s="47">
        <v>7.72</v>
      </c>
    </row>
    <row r="156" spans="1:28" x14ac:dyDescent="0.25">
      <c r="A156" s="42" t="s">
        <v>568</v>
      </c>
      <c r="B156" s="42" t="s">
        <v>602</v>
      </c>
      <c r="C156" s="42">
        <v>1419089</v>
      </c>
      <c r="D156" s="42">
        <v>5102322</v>
      </c>
      <c r="E156" s="44" t="s">
        <v>445</v>
      </c>
      <c r="F156" s="45" t="s">
        <v>574</v>
      </c>
      <c r="G156" s="46" t="s">
        <v>77</v>
      </c>
      <c r="H156" s="47">
        <v>9.39</v>
      </c>
      <c r="I156" s="47">
        <v>3</v>
      </c>
      <c r="J156" s="47">
        <v>0</v>
      </c>
      <c r="K156" s="47">
        <v>11.63</v>
      </c>
      <c r="L156" s="47">
        <v>100.2</v>
      </c>
      <c r="M156" s="47">
        <v>2.5000000000000001E-3</v>
      </c>
      <c r="N156" s="47">
        <v>29</v>
      </c>
      <c r="O156" s="47">
        <v>0</v>
      </c>
      <c r="P156" s="47">
        <v>2</v>
      </c>
      <c r="Q156" s="47">
        <v>0</v>
      </c>
      <c r="R156" s="47">
        <v>1.4999999999999999E-2</v>
      </c>
      <c r="S156" s="47">
        <v>10</v>
      </c>
      <c r="T156" s="47">
        <v>15</v>
      </c>
      <c r="U156" s="47">
        <v>85</v>
      </c>
      <c r="V156" s="47">
        <v>5</v>
      </c>
      <c r="W156" s="47">
        <v>7.8E-2</v>
      </c>
      <c r="X156" s="47">
        <v>6.0000000000000001E-3</v>
      </c>
      <c r="Y156" s="47">
        <v>0.8</v>
      </c>
      <c r="Z156" s="47">
        <v>0.5</v>
      </c>
      <c r="AA156" s="47">
        <v>6.1</v>
      </c>
      <c r="AB156" s="47">
        <v>7.72</v>
      </c>
    </row>
    <row r="157" spans="1:28" x14ac:dyDescent="0.25">
      <c r="A157" s="42" t="s">
        <v>568</v>
      </c>
      <c r="B157" s="42" t="s">
        <v>602</v>
      </c>
      <c r="C157" s="42">
        <v>1419089</v>
      </c>
      <c r="D157" s="42">
        <v>5102322</v>
      </c>
      <c r="E157" s="44" t="s">
        <v>447</v>
      </c>
      <c r="F157" s="45" t="s">
        <v>575</v>
      </c>
      <c r="G157" s="46" t="s">
        <v>77</v>
      </c>
      <c r="H157" s="47">
        <v>8.61</v>
      </c>
      <c r="I157" s="47">
        <v>0</v>
      </c>
      <c r="J157" s="47">
        <v>0</v>
      </c>
      <c r="K157" s="47">
        <v>12.21</v>
      </c>
      <c r="L157" s="47">
        <v>101.1</v>
      </c>
      <c r="M157" s="47">
        <v>3.0999999999999999E-3</v>
      </c>
      <c r="N157" s="47">
        <v>13</v>
      </c>
      <c r="O157" s="47">
        <v>0</v>
      </c>
      <c r="P157" s="47">
        <v>2</v>
      </c>
      <c r="Q157" s="47">
        <v>0</v>
      </c>
      <c r="R157" s="47">
        <v>1.6E-2</v>
      </c>
      <c r="S157" s="47">
        <v>20</v>
      </c>
      <c r="T157" s="47">
        <v>30</v>
      </c>
      <c r="U157" s="47">
        <v>85</v>
      </c>
      <c r="V157" s="47">
        <v>3</v>
      </c>
      <c r="W157" s="47">
        <v>8.1000000000000003E-2</v>
      </c>
      <c r="X157" s="47">
        <v>6.0000000000000001E-3</v>
      </c>
      <c r="Y157" s="47">
        <v>0.6</v>
      </c>
      <c r="Z157" s="47">
        <v>0.2</v>
      </c>
      <c r="AA157" s="47">
        <v>7.2</v>
      </c>
      <c r="AB157" s="47">
        <v>8.06</v>
      </c>
    </row>
    <row r="158" spans="1:28" x14ac:dyDescent="0.25">
      <c r="A158" s="42" t="s">
        <v>568</v>
      </c>
      <c r="B158" s="42" t="s">
        <v>602</v>
      </c>
      <c r="C158" s="42">
        <v>1419089</v>
      </c>
      <c r="D158" s="42">
        <v>5102322</v>
      </c>
      <c r="E158" s="44" t="s">
        <v>449</v>
      </c>
      <c r="F158" s="45" t="s">
        <v>576</v>
      </c>
      <c r="G158" s="46" t="s">
        <v>77</v>
      </c>
      <c r="H158" s="47">
        <v>8.17</v>
      </c>
      <c r="I158" s="47">
        <v>0</v>
      </c>
      <c r="J158" s="47">
        <v>0</v>
      </c>
      <c r="K158" s="47">
        <v>12.97</v>
      </c>
      <c r="L158" s="47">
        <v>98.5</v>
      </c>
      <c r="M158" s="47">
        <v>3.2000000000000002E-3</v>
      </c>
      <c r="N158" s="47">
        <v>137</v>
      </c>
      <c r="O158" s="47">
        <v>0</v>
      </c>
      <c r="P158" s="47">
        <v>1</v>
      </c>
      <c r="Q158" s="47">
        <v>1</v>
      </c>
      <c r="R158" s="47">
        <v>0.31</v>
      </c>
      <c r="S158" s="47">
        <v>0</v>
      </c>
      <c r="T158" s="47">
        <v>15</v>
      </c>
      <c r="U158" s="47">
        <v>70</v>
      </c>
      <c r="V158" s="47">
        <v>10</v>
      </c>
      <c r="W158" s="47">
        <v>0.5</v>
      </c>
      <c r="X158" s="47">
        <v>4.0000000000000001E-3</v>
      </c>
      <c r="Y158" s="47">
        <v>1.5</v>
      </c>
      <c r="Z158" s="47">
        <v>1.5</v>
      </c>
      <c r="AA158" s="47">
        <v>2</v>
      </c>
      <c r="AB158" s="47">
        <v>7.76</v>
      </c>
    </row>
    <row r="159" spans="1:28" x14ac:dyDescent="0.25">
      <c r="A159" s="42" t="s">
        <v>568</v>
      </c>
      <c r="B159" s="42" t="s">
        <v>602</v>
      </c>
      <c r="C159" s="42">
        <v>1419089</v>
      </c>
      <c r="D159" s="42">
        <v>5102322</v>
      </c>
      <c r="E159" s="44" t="s">
        <v>450</v>
      </c>
      <c r="F159" s="45" t="s">
        <v>515</v>
      </c>
      <c r="G159" s="46" t="s">
        <v>77</v>
      </c>
      <c r="H159" s="47">
        <v>8.39</v>
      </c>
      <c r="I159" s="47">
        <v>0</v>
      </c>
      <c r="J159" s="46"/>
      <c r="K159" s="47">
        <v>12.9</v>
      </c>
      <c r="L159" s="47">
        <v>107.5</v>
      </c>
      <c r="M159" s="47">
        <v>1.6999999999999999E-3</v>
      </c>
      <c r="N159" s="47">
        <v>15</v>
      </c>
      <c r="O159" s="47">
        <v>1</v>
      </c>
      <c r="P159" s="47">
        <v>2</v>
      </c>
      <c r="Q159" s="47">
        <v>0</v>
      </c>
      <c r="R159" s="47">
        <v>9.2999999999999999E-2</v>
      </c>
      <c r="S159" s="47">
        <v>0</v>
      </c>
      <c r="T159" s="47">
        <v>15</v>
      </c>
      <c r="U159" s="47">
        <v>50</v>
      </c>
      <c r="V159" s="47">
        <v>3</v>
      </c>
      <c r="W159" s="47">
        <v>0.21</v>
      </c>
      <c r="X159" s="47">
        <v>8.0000000000000002E-3</v>
      </c>
      <c r="Y159" s="46" t="s">
        <v>103</v>
      </c>
      <c r="Z159" s="47">
        <v>0.6</v>
      </c>
      <c r="AA159" s="47">
        <v>5.3</v>
      </c>
      <c r="AB159" s="47">
        <v>8.1</v>
      </c>
    </row>
    <row r="160" spans="1:28" x14ac:dyDescent="0.25">
      <c r="A160" s="42" t="s">
        <v>568</v>
      </c>
      <c r="B160" s="42" t="s">
        <v>602</v>
      </c>
      <c r="C160" s="42">
        <v>1419089</v>
      </c>
      <c r="D160" s="42">
        <v>5102322</v>
      </c>
      <c r="E160" s="44" t="s">
        <v>452</v>
      </c>
      <c r="F160" s="45" t="s">
        <v>577</v>
      </c>
      <c r="G160" s="46" t="s">
        <v>77</v>
      </c>
      <c r="H160" s="47">
        <v>9.6300000000000008</v>
      </c>
      <c r="I160" s="47">
        <v>0</v>
      </c>
      <c r="J160" s="47">
        <v>50</v>
      </c>
      <c r="K160" s="47">
        <v>10.73</v>
      </c>
      <c r="L160" s="47">
        <v>97.7</v>
      </c>
      <c r="M160" s="47">
        <v>2.3999999999999998E-3</v>
      </c>
      <c r="N160" s="47">
        <v>14</v>
      </c>
      <c r="O160" s="47">
        <v>1</v>
      </c>
      <c r="P160" s="47">
        <v>1</v>
      </c>
      <c r="Q160" s="47">
        <v>0</v>
      </c>
      <c r="R160" s="47">
        <v>1.7000000000000001E-2</v>
      </c>
      <c r="S160" s="47">
        <v>0</v>
      </c>
      <c r="T160" s="47">
        <v>50</v>
      </c>
      <c r="U160" s="47">
        <v>80</v>
      </c>
      <c r="V160" s="47">
        <v>3</v>
      </c>
      <c r="W160" s="47">
        <v>0.122</v>
      </c>
      <c r="X160" s="47">
        <v>6.0000000000000001E-3</v>
      </c>
      <c r="Y160" s="47">
        <v>1.1000000000000001</v>
      </c>
      <c r="Z160" s="47">
        <v>0.6</v>
      </c>
      <c r="AA160" s="47">
        <v>9.1999999999999993</v>
      </c>
      <c r="AB160" s="47">
        <v>7.94</v>
      </c>
    </row>
    <row r="161" spans="1:28" x14ac:dyDescent="0.25">
      <c r="A161" s="42" t="s">
        <v>568</v>
      </c>
      <c r="B161" s="42" t="s">
        <v>602</v>
      </c>
      <c r="C161" s="42">
        <v>1419089</v>
      </c>
      <c r="D161" s="42">
        <v>5102322</v>
      </c>
      <c r="E161" s="44" t="s">
        <v>453</v>
      </c>
      <c r="F161" s="45" t="s">
        <v>578</v>
      </c>
      <c r="G161" s="46" t="s">
        <v>77</v>
      </c>
      <c r="H161" s="47">
        <v>8.6199999999999992</v>
      </c>
      <c r="I161" s="47">
        <v>0</v>
      </c>
      <c r="J161" s="47">
        <v>20</v>
      </c>
      <c r="K161" s="47">
        <v>10.43</v>
      </c>
      <c r="L161" s="47">
        <v>100.2</v>
      </c>
      <c r="M161" s="47">
        <v>1.8E-3</v>
      </c>
      <c r="N161" s="47">
        <v>126</v>
      </c>
      <c r="O161" s="47">
        <v>2</v>
      </c>
      <c r="P161" s="47">
        <v>5</v>
      </c>
      <c r="Q161" s="47">
        <v>0</v>
      </c>
      <c r="R161" s="47">
        <v>8.9999999999999993E-3</v>
      </c>
      <c r="S161" s="47">
        <v>0</v>
      </c>
      <c r="T161" s="47">
        <v>20</v>
      </c>
      <c r="U161" s="47">
        <v>90</v>
      </c>
      <c r="V161" s="47">
        <v>5</v>
      </c>
      <c r="W161" s="47">
        <v>0.19700000000000001</v>
      </c>
      <c r="X161" s="47">
        <v>1.2E-2</v>
      </c>
      <c r="Y161" s="47">
        <v>2.8</v>
      </c>
      <c r="Z161" s="47">
        <v>1.1000000000000001</v>
      </c>
      <c r="AA161" s="47">
        <v>11.5</v>
      </c>
      <c r="AB161" s="47">
        <v>7.38</v>
      </c>
    </row>
    <row r="162" spans="1:28" x14ac:dyDescent="0.25">
      <c r="A162" s="42" t="s">
        <v>568</v>
      </c>
      <c r="B162" s="42" t="s">
        <v>602</v>
      </c>
      <c r="C162" s="42">
        <v>1419089</v>
      </c>
      <c r="D162" s="42">
        <v>5102322</v>
      </c>
      <c r="E162" s="44" t="s">
        <v>455</v>
      </c>
      <c r="F162" s="45" t="s">
        <v>559</v>
      </c>
      <c r="G162" s="46" t="s">
        <v>77</v>
      </c>
      <c r="H162" s="47">
        <v>10.41</v>
      </c>
      <c r="I162" s="47">
        <v>0</v>
      </c>
      <c r="J162" s="46"/>
      <c r="K162" s="47">
        <v>9.7200000000000006</v>
      </c>
      <c r="L162" s="47">
        <v>90</v>
      </c>
      <c r="M162" s="47">
        <v>5.0000000000000001E-3</v>
      </c>
      <c r="N162" s="47">
        <v>55</v>
      </c>
      <c r="O162" s="47">
        <v>1</v>
      </c>
      <c r="P162" s="47">
        <v>2</v>
      </c>
      <c r="Q162" s="47">
        <v>0</v>
      </c>
      <c r="R162" s="47">
        <v>0.107</v>
      </c>
      <c r="S162" s="47">
        <v>0</v>
      </c>
      <c r="T162" s="47">
        <v>0</v>
      </c>
      <c r="U162" s="47">
        <v>70</v>
      </c>
      <c r="V162" s="47">
        <v>5</v>
      </c>
      <c r="W162" s="47">
        <v>0.25</v>
      </c>
      <c r="X162" s="47">
        <v>7.0000000000000001E-3</v>
      </c>
      <c r="Y162" s="47">
        <v>1.3</v>
      </c>
      <c r="Z162" s="47">
        <v>0.8</v>
      </c>
      <c r="AA162" s="47">
        <v>11.8</v>
      </c>
      <c r="AB162" s="47">
        <v>7.75</v>
      </c>
    </row>
    <row r="163" spans="1:28" x14ac:dyDescent="0.25">
      <c r="A163" s="42" t="s">
        <v>568</v>
      </c>
      <c r="B163" s="42" t="s">
        <v>602</v>
      </c>
      <c r="C163" s="42">
        <v>1419089</v>
      </c>
      <c r="D163" s="42">
        <v>5102322</v>
      </c>
      <c r="E163" s="44" t="s">
        <v>457</v>
      </c>
      <c r="F163" s="45" t="s">
        <v>438</v>
      </c>
      <c r="G163" s="46" t="s">
        <v>77</v>
      </c>
      <c r="H163" s="47">
        <v>10.33</v>
      </c>
      <c r="I163" s="47">
        <v>0</v>
      </c>
      <c r="J163" s="47">
        <v>5</v>
      </c>
      <c r="K163" s="47">
        <v>9.33</v>
      </c>
      <c r="L163" s="47">
        <v>95.1</v>
      </c>
      <c r="M163" s="47">
        <v>4.5999999999999999E-3</v>
      </c>
      <c r="N163" s="47">
        <v>61</v>
      </c>
      <c r="O163" s="47">
        <v>1</v>
      </c>
      <c r="P163" s="47">
        <v>1</v>
      </c>
      <c r="Q163" s="47">
        <v>0</v>
      </c>
      <c r="R163" s="47">
        <v>2.1000000000000001E-2</v>
      </c>
      <c r="S163" s="47">
        <v>2</v>
      </c>
      <c r="T163" s="47">
        <v>10</v>
      </c>
      <c r="U163" s="47">
        <v>75</v>
      </c>
      <c r="V163" s="47">
        <v>5</v>
      </c>
      <c r="W163" s="47">
        <v>0.107</v>
      </c>
      <c r="X163" s="47">
        <v>6.0000000000000001E-3</v>
      </c>
      <c r="Y163" s="47">
        <v>0.7</v>
      </c>
      <c r="Z163" s="47">
        <v>0.3</v>
      </c>
      <c r="AA163" s="47">
        <v>16.100000000000001</v>
      </c>
      <c r="AB163" s="47">
        <v>7.72</v>
      </c>
    </row>
    <row r="164" spans="1:28" x14ac:dyDescent="0.25">
      <c r="A164" s="42" t="s">
        <v>568</v>
      </c>
      <c r="B164" s="42" t="s">
        <v>602</v>
      </c>
      <c r="C164" s="42">
        <v>1419089</v>
      </c>
      <c r="D164" s="42">
        <v>5102322</v>
      </c>
      <c r="E164" s="44" t="s">
        <v>459</v>
      </c>
      <c r="F164" s="45" t="s">
        <v>574</v>
      </c>
      <c r="G164" s="46" t="s">
        <v>77</v>
      </c>
      <c r="H164" s="47">
        <v>10.37</v>
      </c>
      <c r="I164" s="47">
        <v>0</v>
      </c>
      <c r="J164" s="47">
        <v>5</v>
      </c>
      <c r="K164" s="47">
        <v>8.3699999999999992</v>
      </c>
      <c r="L164" s="47">
        <v>89</v>
      </c>
      <c r="M164" s="47">
        <v>6.1999999999999998E-3</v>
      </c>
      <c r="N164" s="47">
        <v>108</v>
      </c>
      <c r="O164" s="47">
        <v>1</v>
      </c>
      <c r="P164" s="47">
        <v>2</v>
      </c>
      <c r="Q164" s="47">
        <v>0</v>
      </c>
      <c r="R164" s="47">
        <v>4.2000000000000003E-2</v>
      </c>
      <c r="S164" s="47">
        <v>5</v>
      </c>
      <c r="T164" s="47">
        <v>10</v>
      </c>
      <c r="U164" s="47">
        <v>90</v>
      </c>
      <c r="V164" s="46"/>
      <c r="W164" s="47">
        <v>0.11899999999999999</v>
      </c>
      <c r="X164" s="47">
        <v>0.01</v>
      </c>
      <c r="Y164" s="47">
        <v>0.5</v>
      </c>
      <c r="Z164" s="47">
        <v>0.4</v>
      </c>
      <c r="AA164" s="47">
        <v>18.100000000000001</v>
      </c>
      <c r="AB164" s="47">
        <v>7.76</v>
      </c>
    </row>
    <row r="165" spans="1:28" x14ac:dyDescent="0.25">
      <c r="A165" s="42" t="s">
        <v>568</v>
      </c>
      <c r="B165" s="42" t="s">
        <v>602</v>
      </c>
      <c r="C165" s="42">
        <v>1419089</v>
      </c>
      <c r="D165" s="42">
        <v>5102322</v>
      </c>
      <c r="E165" s="44" t="s">
        <v>461</v>
      </c>
      <c r="F165" s="45" t="s">
        <v>579</v>
      </c>
      <c r="G165" s="46" t="s">
        <v>77</v>
      </c>
      <c r="H165" s="47">
        <v>10.1</v>
      </c>
      <c r="I165" s="47">
        <v>0</v>
      </c>
      <c r="J165" s="47">
        <v>2</v>
      </c>
      <c r="K165" s="47">
        <v>8.91</v>
      </c>
      <c r="L165" s="47">
        <v>94.6</v>
      </c>
      <c r="M165" s="47">
        <v>1.8E-3</v>
      </c>
      <c r="N165" s="47">
        <v>51</v>
      </c>
      <c r="O165" s="47">
        <v>1</v>
      </c>
      <c r="P165" s="47">
        <v>2</v>
      </c>
      <c r="Q165" s="47">
        <v>0</v>
      </c>
      <c r="R165" s="47">
        <v>2.3E-2</v>
      </c>
      <c r="S165" s="47">
        <v>5</v>
      </c>
      <c r="T165" s="47">
        <v>10</v>
      </c>
      <c r="U165" s="47">
        <v>80</v>
      </c>
      <c r="V165" s="47">
        <v>2</v>
      </c>
      <c r="W165" s="47">
        <v>0.109</v>
      </c>
      <c r="X165" s="47">
        <v>8.0000000000000002E-3</v>
      </c>
      <c r="Y165" s="46" t="s">
        <v>96</v>
      </c>
      <c r="Z165" s="47">
        <v>0.2</v>
      </c>
      <c r="AA165" s="47">
        <v>17.100000000000001</v>
      </c>
      <c r="AB165" s="47">
        <v>7.48</v>
      </c>
    </row>
    <row r="166" spans="1:28" x14ac:dyDescent="0.25">
      <c r="A166" s="42" t="s">
        <v>568</v>
      </c>
      <c r="B166" s="42" t="s">
        <v>602</v>
      </c>
      <c r="C166" s="42">
        <v>1419089</v>
      </c>
      <c r="D166" s="42">
        <v>5102322</v>
      </c>
      <c r="E166" s="44" t="s">
        <v>462</v>
      </c>
      <c r="F166" s="45" t="s">
        <v>554</v>
      </c>
      <c r="G166" s="47">
        <v>1.4999999999999999E-2</v>
      </c>
      <c r="H166" s="47">
        <v>7.49</v>
      </c>
      <c r="I166" s="46"/>
      <c r="J166" s="46"/>
      <c r="K166" s="47">
        <v>10.33</v>
      </c>
      <c r="L166" s="47">
        <v>97.8</v>
      </c>
      <c r="M166" s="47">
        <v>3.0999999999999999E-3</v>
      </c>
      <c r="N166" s="47">
        <v>378</v>
      </c>
      <c r="O166" s="46"/>
      <c r="P166" s="46"/>
      <c r="Q166" s="46"/>
      <c r="R166" s="47">
        <v>7.2999999999999995E-2</v>
      </c>
      <c r="S166" s="46"/>
      <c r="T166" s="46"/>
      <c r="U166" s="46"/>
      <c r="V166" s="46"/>
      <c r="W166" s="47">
        <v>0.26</v>
      </c>
      <c r="X166" s="47">
        <v>1.6E-2</v>
      </c>
      <c r="Y166" s="47">
        <v>6.2</v>
      </c>
      <c r="Z166" s="47">
        <v>4.4000000000000004</v>
      </c>
      <c r="AA166" s="47">
        <v>10.9</v>
      </c>
      <c r="AB166" s="47">
        <v>6.95</v>
      </c>
    </row>
    <row r="167" spans="1:28" x14ac:dyDescent="0.25">
      <c r="A167" s="42" t="s">
        <v>568</v>
      </c>
      <c r="B167" s="42" t="s">
        <v>602</v>
      </c>
      <c r="C167" s="42">
        <v>1419089</v>
      </c>
      <c r="D167" s="42">
        <v>5102322</v>
      </c>
      <c r="E167" s="44" t="s">
        <v>464</v>
      </c>
      <c r="F167" s="45" t="s">
        <v>522</v>
      </c>
      <c r="G167" s="46" t="s">
        <v>77</v>
      </c>
      <c r="H167" s="47">
        <v>8.98</v>
      </c>
      <c r="I167" s="47">
        <v>2</v>
      </c>
      <c r="J167" s="47">
        <v>0</v>
      </c>
      <c r="K167" s="47">
        <v>10.56</v>
      </c>
      <c r="L167" s="47">
        <v>100.4</v>
      </c>
      <c r="M167" s="47">
        <v>1.1999999999999999E-3</v>
      </c>
      <c r="N167" s="47">
        <v>55</v>
      </c>
      <c r="O167" s="47">
        <v>0</v>
      </c>
      <c r="P167" s="47">
        <v>2</v>
      </c>
      <c r="Q167" s="47">
        <v>0</v>
      </c>
      <c r="R167" s="47">
        <v>9.8000000000000004E-2</v>
      </c>
      <c r="S167" s="47">
        <v>1</v>
      </c>
      <c r="T167" s="47">
        <v>5</v>
      </c>
      <c r="U167" s="47">
        <v>60</v>
      </c>
      <c r="V167" s="47">
        <v>5</v>
      </c>
      <c r="W167" s="47">
        <v>0.24</v>
      </c>
      <c r="X167" s="47">
        <v>0.01</v>
      </c>
      <c r="Y167" s="47">
        <v>1.2</v>
      </c>
      <c r="Z167" s="47">
        <v>0.9</v>
      </c>
      <c r="AA167" s="47">
        <v>11.1</v>
      </c>
      <c r="AB167" s="47">
        <v>7.62</v>
      </c>
    </row>
    <row r="168" spans="1:28" x14ac:dyDescent="0.25">
      <c r="A168" s="42" t="s">
        <v>568</v>
      </c>
      <c r="B168" s="42" t="s">
        <v>602</v>
      </c>
      <c r="C168" s="42">
        <v>1419089</v>
      </c>
      <c r="D168" s="42">
        <v>5102322</v>
      </c>
      <c r="E168" s="44" t="s">
        <v>466</v>
      </c>
      <c r="F168" s="45" t="s">
        <v>574</v>
      </c>
      <c r="G168" s="46" t="s">
        <v>77</v>
      </c>
      <c r="H168" s="47">
        <v>8.75</v>
      </c>
      <c r="I168" s="47">
        <v>2</v>
      </c>
      <c r="J168" s="47">
        <v>0</v>
      </c>
      <c r="K168" s="47">
        <v>12.11</v>
      </c>
      <c r="L168" s="47">
        <v>103.2</v>
      </c>
      <c r="M168" s="46" t="s">
        <v>72</v>
      </c>
      <c r="N168" s="47">
        <v>24</v>
      </c>
      <c r="O168" s="47">
        <v>1</v>
      </c>
      <c r="P168" s="47">
        <v>1</v>
      </c>
      <c r="Q168" s="47">
        <v>1</v>
      </c>
      <c r="R168" s="47">
        <v>8.0000000000000002E-3</v>
      </c>
      <c r="S168" s="47">
        <v>1</v>
      </c>
      <c r="T168" s="47">
        <v>50</v>
      </c>
      <c r="U168" s="47">
        <v>90</v>
      </c>
      <c r="V168" s="47">
        <v>5</v>
      </c>
      <c r="W168" s="47">
        <v>0.10100000000000001</v>
      </c>
      <c r="X168" s="46" t="s">
        <v>83</v>
      </c>
      <c r="Y168" s="46" t="s">
        <v>96</v>
      </c>
      <c r="Z168" s="47">
        <v>0.3</v>
      </c>
      <c r="AA168" s="47">
        <v>6.7</v>
      </c>
      <c r="AB168" s="47">
        <v>7.79</v>
      </c>
    </row>
    <row r="169" spans="1:28" x14ac:dyDescent="0.25">
      <c r="A169" s="42" t="s">
        <v>568</v>
      </c>
      <c r="B169" s="42" t="s">
        <v>602</v>
      </c>
      <c r="C169" s="42">
        <v>1419089</v>
      </c>
      <c r="D169" s="42">
        <v>5102322</v>
      </c>
      <c r="E169" s="44" t="s">
        <v>467</v>
      </c>
      <c r="F169" s="45" t="s">
        <v>577</v>
      </c>
      <c r="G169" s="46" t="s">
        <v>77</v>
      </c>
      <c r="H169" s="47">
        <v>8.6999999999999993</v>
      </c>
      <c r="I169" s="47">
        <v>2</v>
      </c>
      <c r="J169" s="47">
        <v>0</v>
      </c>
      <c r="K169" s="47">
        <v>12.71</v>
      </c>
      <c r="L169" s="47">
        <v>101.8</v>
      </c>
      <c r="M169" s="47">
        <v>1.6000000000000001E-3</v>
      </c>
      <c r="N169" s="47">
        <v>57</v>
      </c>
      <c r="O169" s="47">
        <v>2</v>
      </c>
      <c r="P169" s="47">
        <v>1</v>
      </c>
      <c r="Q169" s="47">
        <v>1</v>
      </c>
      <c r="R169" s="47">
        <v>2.3E-2</v>
      </c>
      <c r="S169" s="47">
        <v>5</v>
      </c>
      <c r="T169" s="47">
        <v>50</v>
      </c>
      <c r="U169" s="47">
        <v>85</v>
      </c>
      <c r="V169" s="47">
        <v>5</v>
      </c>
      <c r="W169" s="47">
        <v>0.13100000000000001</v>
      </c>
      <c r="X169" s="47">
        <v>5.0000000000000001E-3</v>
      </c>
      <c r="Y169" s="47">
        <v>0.8</v>
      </c>
      <c r="Z169" s="47">
        <v>0.8</v>
      </c>
      <c r="AA169" s="47">
        <v>4.0999999999999996</v>
      </c>
      <c r="AB169" s="47">
        <v>7.65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37"/>
  <sheetViews>
    <sheetView tabSelected="1" topLeftCell="A11" workbookViewId="0">
      <selection activeCell="C42" sqref="C42"/>
    </sheetView>
  </sheetViews>
  <sheetFormatPr defaultColWidth="8.7109375" defaultRowHeight="15" x14ac:dyDescent="0.25"/>
  <cols>
    <col min="1" max="1" width="8.7109375" style="8"/>
    <col min="2" max="2" width="14.140625" style="8" customWidth="1"/>
    <col min="3" max="3" width="19.28515625" style="8" customWidth="1"/>
    <col min="4" max="4" width="8.7109375" style="15"/>
    <col min="5" max="5" width="8.7109375" style="8"/>
    <col min="6" max="6" width="12" style="8" bestFit="1" customWidth="1"/>
    <col min="7" max="7" width="13.28515625" style="8" customWidth="1"/>
    <col min="8" max="8" width="8.7109375" style="8"/>
    <col min="9" max="9" width="8.7109375" style="16"/>
    <col min="10" max="10" width="13.7109375" style="8" customWidth="1"/>
    <col min="11" max="16384" width="8.7109375" style="8"/>
  </cols>
  <sheetData>
    <row r="1" spans="1:89" x14ac:dyDescent="0.25">
      <c r="A1" s="6" t="s">
        <v>192</v>
      </c>
      <c r="B1" s="6" t="s">
        <v>193</v>
      </c>
      <c r="C1" s="6" t="s">
        <v>194</v>
      </c>
      <c r="D1" s="6" t="s">
        <v>195</v>
      </c>
      <c r="E1" s="6" t="s">
        <v>196</v>
      </c>
      <c r="F1" s="6" t="s">
        <v>197</v>
      </c>
      <c r="G1" s="6" t="s">
        <v>198</v>
      </c>
      <c r="H1" s="6" t="s">
        <v>199</v>
      </c>
      <c r="I1" s="7" t="s">
        <v>200</v>
      </c>
      <c r="J1" s="6" t="s">
        <v>201</v>
      </c>
      <c r="K1" s="6" t="s">
        <v>202</v>
      </c>
      <c r="L1" s="6" t="s">
        <v>203</v>
      </c>
      <c r="M1" s="6" t="s">
        <v>204</v>
      </c>
      <c r="N1" s="6" t="s">
        <v>205</v>
      </c>
      <c r="O1" s="6" t="s">
        <v>206</v>
      </c>
      <c r="P1" s="6" t="s">
        <v>207</v>
      </c>
      <c r="Q1" s="6" t="s">
        <v>208</v>
      </c>
      <c r="R1" s="6" t="s">
        <v>209</v>
      </c>
      <c r="S1" s="6" t="s">
        <v>210</v>
      </c>
      <c r="T1" s="6" t="s">
        <v>211</v>
      </c>
      <c r="U1" s="6" t="s">
        <v>212</v>
      </c>
      <c r="V1" s="6" t="s">
        <v>213</v>
      </c>
      <c r="W1" s="6" t="s">
        <v>214</v>
      </c>
      <c r="X1" s="6" t="s">
        <v>215</v>
      </c>
      <c r="Y1" s="6" t="s">
        <v>216</v>
      </c>
      <c r="Z1" s="6" t="s">
        <v>217</v>
      </c>
      <c r="AA1" s="6" t="s">
        <v>218</v>
      </c>
      <c r="AB1" s="6" t="s">
        <v>219</v>
      </c>
      <c r="AC1" s="6" t="s">
        <v>220</v>
      </c>
      <c r="AD1" s="6" t="s">
        <v>221</v>
      </c>
      <c r="AE1" s="6" t="s">
        <v>222</v>
      </c>
      <c r="AF1" s="6" t="s">
        <v>223</v>
      </c>
      <c r="AG1" s="6" t="s">
        <v>224</v>
      </c>
      <c r="AH1" s="6" t="s">
        <v>225</v>
      </c>
      <c r="AI1" s="6" t="s">
        <v>226</v>
      </c>
      <c r="AJ1" s="6" t="s">
        <v>227</v>
      </c>
      <c r="AK1" s="6" t="s">
        <v>228</v>
      </c>
      <c r="AL1" s="6" t="s">
        <v>229</v>
      </c>
      <c r="AM1" s="6" t="s">
        <v>230</v>
      </c>
      <c r="AN1" s="6" t="s">
        <v>231</v>
      </c>
      <c r="AO1" s="6" t="s">
        <v>232</v>
      </c>
      <c r="AP1" s="6" t="s">
        <v>233</v>
      </c>
      <c r="AQ1" s="6" t="s">
        <v>234</v>
      </c>
      <c r="AR1" s="6" t="s">
        <v>235</v>
      </c>
      <c r="AS1" s="6" t="s">
        <v>236</v>
      </c>
      <c r="AT1" s="6" t="s">
        <v>237</v>
      </c>
      <c r="AU1" s="6" t="s">
        <v>238</v>
      </c>
      <c r="AV1" s="6" t="s">
        <v>239</v>
      </c>
      <c r="AW1" s="6" t="s">
        <v>240</v>
      </c>
      <c r="AX1" s="6" t="s">
        <v>241</v>
      </c>
      <c r="AY1" s="6" t="s">
        <v>242</v>
      </c>
      <c r="AZ1" s="6" t="s">
        <v>243</v>
      </c>
      <c r="BA1" s="6" t="s">
        <v>244</v>
      </c>
      <c r="BB1" s="6" t="s">
        <v>245</v>
      </c>
      <c r="BC1" s="6" t="s">
        <v>246</v>
      </c>
      <c r="BD1" s="6" t="s">
        <v>247</v>
      </c>
      <c r="BE1" s="6" t="s">
        <v>248</v>
      </c>
      <c r="BF1" s="6" t="s">
        <v>249</v>
      </c>
      <c r="BG1" s="6" t="s">
        <v>250</v>
      </c>
      <c r="BH1" s="6" t="s">
        <v>251</v>
      </c>
      <c r="BI1" s="6" t="s">
        <v>252</v>
      </c>
      <c r="BJ1" s="6" t="s">
        <v>253</v>
      </c>
      <c r="BK1" s="6" t="s">
        <v>254</v>
      </c>
      <c r="BL1" s="6" t="s">
        <v>255</v>
      </c>
      <c r="BM1" s="6" t="s">
        <v>256</v>
      </c>
      <c r="BN1" s="6" t="s">
        <v>257</v>
      </c>
      <c r="BO1" s="6" t="s">
        <v>258</v>
      </c>
      <c r="BP1" s="6" t="s">
        <v>259</v>
      </c>
      <c r="BQ1" s="6" t="s">
        <v>260</v>
      </c>
      <c r="BR1" s="6" t="s">
        <v>261</v>
      </c>
      <c r="BS1" s="6" t="s">
        <v>262</v>
      </c>
      <c r="BT1" s="6" t="s">
        <v>263</v>
      </c>
      <c r="BU1" s="6" t="s">
        <v>264</v>
      </c>
      <c r="BV1" s="6" t="s">
        <v>265</v>
      </c>
      <c r="BW1" s="6" t="s">
        <v>266</v>
      </c>
      <c r="BX1" s="6" t="s">
        <v>267</v>
      </c>
      <c r="BY1" s="6" t="s">
        <v>268</v>
      </c>
      <c r="BZ1" s="6" t="s">
        <v>269</v>
      </c>
      <c r="CA1" s="6" t="s">
        <v>270</v>
      </c>
      <c r="CB1" s="6" t="s">
        <v>271</v>
      </c>
      <c r="CC1" s="6" t="s">
        <v>272</v>
      </c>
      <c r="CD1" s="6" t="s">
        <v>273</v>
      </c>
      <c r="CE1" s="6" t="s">
        <v>274</v>
      </c>
      <c r="CF1" s="6" t="s">
        <v>275</v>
      </c>
      <c r="CG1" s="6" t="s">
        <v>276</v>
      </c>
      <c r="CH1" s="6" t="s">
        <v>277</v>
      </c>
      <c r="CI1" s="6" t="s">
        <v>278</v>
      </c>
      <c r="CJ1" s="6" t="s">
        <v>279</v>
      </c>
      <c r="CK1" s="6" t="s">
        <v>280</v>
      </c>
    </row>
    <row r="2" spans="1:89" ht="60" x14ac:dyDescent="0.25">
      <c r="A2" s="9" t="s">
        <v>284</v>
      </c>
      <c r="B2" s="9" t="s">
        <v>285</v>
      </c>
      <c r="C2" s="9" t="s">
        <v>286</v>
      </c>
      <c r="D2" s="10">
        <v>9</v>
      </c>
      <c r="E2" s="11">
        <v>3302441</v>
      </c>
      <c r="F2" s="12">
        <v>43076.340277777781</v>
      </c>
      <c r="G2" s="13" t="s">
        <v>281</v>
      </c>
      <c r="H2" s="9" t="s">
        <v>282</v>
      </c>
      <c r="I2" s="13">
        <v>1</v>
      </c>
      <c r="J2" s="9" t="s">
        <v>283</v>
      </c>
      <c r="K2" s="14"/>
      <c r="L2" s="14"/>
      <c r="M2" s="14"/>
      <c r="N2" s="14"/>
      <c r="O2" s="11">
        <v>1</v>
      </c>
      <c r="P2" s="14"/>
      <c r="Q2" s="14"/>
      <c r="R2" s="14"/>
      <c r="S2" s="11">
        <v>2</v>
      </c>
      <c r="T2" s="14"/>
      <c r="U2" s="14"/>
      <c r="V2" s="14"/>
      <c r="W2" s="11">
        <v>1</v>
      </c>
      <c r="X2" s="11">
        <v>1</v>
      </c>
      <c r="Y2" s="14"/>
      <c r="Z2" s="11">
        <v>1</v>
      </c>
      <c r="AA2" s="14"/>
      <c r="AB2" s="14"/>
      <c r="AC2" s="14"/>
      <c r="AD2" s="11">
        <v>63</v>
      </c>
      <c r="AE2" s="11">
        <v>1</v>
      </c>
      <c r="AF2" s="11">
        <v>1</v>
      </c>
      <c r="AG2" s="11">
        <v>6</v>
      </c>
      <c r="AH2" s="11">
        <v>1</v>
      </c>
      <c r="AI2" s="14"/>
      <c r="AJ2" s="11">
        <v>1</v>
      </c>
      <c r="AK2" s="14"/>
      <c r="AL2" s="14"/>
      <c r="AM2" s="14"/>
      <c r="AN2" s="11">
        <v>1</v>
      </c>
      <c r="AO2" s="14"/>
      <c r="AP2" s="14"/>
      <c r="AQ2" s="11">
        <v>1</v>
      </c>
      <c r="AR2" s="14"/>
      <c r="AS2" s="14"/>
      <c r="AT2" s="11">
        <v>1</v>
      </c>
      <c r="AU2" s="14"/>
      <c r="AV2" s="14"/>
      <c r="AW2" s="14"/>
      <c r="AX2" s="14"/>
      <c r="AY2" s="14"/>
      <c r="AZ2" s="14"/>
      <c r="BA2" s="11">
        <v>1</v>
      </c>
      <c r="BB2" s="14"/>
      <c r="BC2" s="14"/>
      <c r="BD2" s="14"/>
      <c r="BE2" s="14"/>
      <c r="BF2" s="14"/>
      <c r="BG2" s="11">
        <v>4</v>
      </c>
      <c r="BH2" s="11">
        <v>3</v>
      </c>
      <c r="BI2" s="11">
        <v>7</v>
      </c>
      <c r="BJ2" s="14"/>
      <c r="BK2" s="14"/>
      <c r="BL2" s="14"/>
      <c r="BM2" s="14"/>
      <c r="BN2" s="14"/>
      <c r="BO2" s="14"/>
      <c r="BP2" s="14"/>
      <c r="BQ2" s="14"/>
      <c r="BR2" s="14"/>
      <c r="BS2" s="14"/>
      <c r="BT2" s="14"/>
      <c r="BU2" s="14"/>
      <c r="BV2" s="11">
        <v>1</v>
      </c>
      <c r="BW2" s="14"/>
      <c r="BX2" s="14"/>
      <c r="BY2" s="11">
        <v>1</v>
      </c>
      <c r="BZ2" s="14"/>
      <c r="CA2" s="11">
        <v>1</v>
      </c>
      <c r="CB2" s="11">
        <v>19</v>
      </c>
      <c r="CC2" s="14"/>
      <c r="CD2" s="14"/>
      <c r="CE2" s="14"/>
      <c r="CF2" s="14"/>
      <c r="CG2" s="11">
        <v>1</v>
      </c>
      <c r="CH2" s="14"/>
      <c r="CI2" s="14"/>
      <c r="CJ2" s="14"/>
      <c r="CK2" s="14"/>
    </row>
    <row r="3" spans="1:89" ht="60" x14ac:dyDescent="0.25">
      <c r="A3" s="9" t="s">
        <v>284</v>
      </c>
      <c r="B3" s="9" t="s">
        <v>285</v>
      </c>
      <c r="C3" s="9" t="s">
        <v>286</v>
      </c>
      <c r="D3" s="10">
        <v>9</v>
      </c>
      <c r="E3" s="11">
        <v>3302759</v>
      </c>
      <c r="F3" s="12">
        <v>43476.361805555556</v>
      </c>
      <c r="G3" s="13" t="s">
        <v>281</v>
      </c>
      <c r="H3" s="9" t="s">
        <v>282</v>
      </c>
      <c r="I3" s="13">
        <v>1</v>
      </c>
      <c r="J3" s="9" t="s">
        <v>283</v>
      </c>
      <c r="K3" s="11">
        <v>1</v>
      </c>
      <c r="L3" s="14"/>
      <c r="M3" s="14"/>
      <c r="N3" s="14"/>
      <c r="O3" s="11">
        <v>2</v>
      </c>
      <c r="P3" s="11">
        <v>1</v>
      </c>
      <c r="Q3" s="14"/>
      <c r="R3" s="14"/>
      <c r="S3" s="11">
        <v>1</v>
      </c>
      <c r="T3" s="14"/>
      <c r="U3" s="14"/>
      <c r="V3" s="14"/>
      <c r="W3" s="14"/>
      <c r="X3" s="11">
        <v>1</v>
      </c>
      <c r="Y3" s="14"/>
      <c r="Z3" s="14"/>
      <c r="AA3" s="14"/>
      <c r="AB3" s="14"/>
      <c r="AC3" s="14"/>
      <c r="AD3" s="11">
        <v>73</v>
      </c>
      <c r="AE3" s="11">
        <v>1</v>
      </c>
      <c r="AF3" s="14"/>
      <c r="AG3" s="11">
        <v>9</v>
      </c>
      <c r="AH3" s="14"/>
      <c r="AI3" s="14"/>
      <c r="AJ3" s="14"/>
      <c r="AK3" s="14"/>
      <c r="AL3" s="14"/>
      <c r="AM3" s="14"/>
      <c r="AN3" s="14"/>
      <c r="AO3" s="14"/>
      <c r="AP3" s="14"/>
      <c r="AQ3" s="11">
        <v>1</v>
      </c>
      <c r="AR3" s="14"/>
      <c r="AS3" s="14"/>
      <c r="AT3" s="14"/>
      <c r="AU3" s="14"/>
      <c r="AV3" s="14"/>
      <c r="AW3" s="14"/>
      <c r="AX3" s="14"/>
      <c r="AY3" s="14"/>
      <c r="AZ3" s="14"/>
      <c r="BA3" s="14"/>
      <c r="BB3" s="14"/>
      <c r="BC3" s="14"/>
      <c r="BD3" s="14"/>
      <c r="BE3" s="14"/>
      <c r="BF3" s="14"/>
      <c r="BG3" s="11">
        <v>2</v>
      </c>
      <c r="BH3" s="11">
        <v>1</v>
      </c>
      <c r="BI3" s="11">
        <v>15</v>
      </c>
      <c r="BJ3" s="14"/>
      <c r="BK3" s="11">
        <v>1</v>
      </c>
      <c r="BL3" s="14"/>
      <c r="BM3" s="14"/>
      <c r="BN3" s="14"/>
      <c r="BO3" s="14"/>
      <c r="BP3" s="14"/>
      <c r="BQ3" s="14"/>
      <c r="BR3" s="14"/>
      <c r="BS3" s="14"/>
      <c r="BT3" s="14"/>
      <c r="BU3" s="14"/>
      <c r="BV3" s="14"/>
      <c r="BW3" s="14"/>
      <c r="BX3" s="14"/>
      <c r="BY3" s="11">
        <v>1</v>
      </c>
      <c r="BZ3" s="14"/>
      <c r="CA3" s="14"/>
      <c r="CB3" s="14"/>
      <c r="CC3" s="14"/>
      <c r="CD3" s="14"/>
      <c r="CE3" s="14"/>
      <c r="CF3" s="14"/>
      <c r="CG3" s="14"/>
      <c r="CH3" s="14"/>
      <c r="CI3" s="14"/>
      <c r="CJ3" s="14"/>
      <c r="CK3" s="14"/>
    </row>
    <row r="4" spans="1:89" ht="60" x14ac:dyDescent="0.25">
      <c r="A4" s="9" t="s">
        <v>287</v>
      </c>
      <c r="B4" s="9" t="s">
        <v>288</v>
      </c>
      <c r="C4" s="9" t="s">
        <v>289</v>
      </c>
      <c r="D4" s="10">
        <v>9</v>
      </c>
      <c r="E4" s="11">
        <v>3302738</v>
      </c>
      <c r="F4" s="12">
        <v>43475.38958333333</v>
      </c>
      <c r="G4" s="13" t="s">
        <v>281</v>
      </c>
      <c r="H4" s="9" t="s">
        <v>282</v>
      </c>
      <c r="I4" s="13">
        <v>1</v>
      </c>
      <c r="J4" s="9" t="s">
        <v>283</v>
      </c>
      <c r="K4" s="11">
        <v>1</v>
      </c>
      <c r="L4" s="14"/>
      <c r="M4" s="14"/>
      <c r="N4" s="14"/>
      <c r="O4" s="11">
        <v>1</v>
      </c>
      <c r="P4" s="14"/>
      <c r="Q4" s="14"/>
      <c r="R4" s="14"/>
      <c r="S4" s="11">
        <v>1</v>
      </c>
      <c r="T4" s="14"/>
      <c r="U4" s="14"/>
      <c r="V4" s="14"/>
      <c r="W4" s="11">
        <v>1</v>
      </c>
      <c r="X4" s="11">
        <v>1</v>
      </c>
      <c r="Y4" s="14"/>
      <c r="Z4" s="14"/>
      <c r="AA4" s="14"/>
      <c r="AB4" s="11">
        <v>1</v>
      </c>
      <c r="AC4" s="14"/>
      <c r="AD4" s="11">
        <v>64</v>
      </c>
      <c r="AE4" s="14"/>
      <c r="AF4" s="14"/>
      <c r="AG4" s="11">
        <v>1</v>
      </c>
      <c r="AH4" s="14"/>
      <c r="AI4" s="14"/>
      <c r="AJ4" s="14"/>
      <c r="AK4" s="14"/>
      <c r="AL4" s="14"/>
      <c r="AM4" s="14"/>
      <c r="AN4" s="14"/>
      <c r="AO4" s="14"/>
      <c r="AP4" s="11">
        <v>1</v>
      </c>
      <c r="AQ4" s="11">
        <v>1</v>
      </c>
      <c r="AR4" s="14"/>
      <c r="AS4" s="14"/>
      <c r="AT4" s="11">
        <v>1</v>
      </c>
      <c r="AU4" s="14"/>
      <c r="AV4" s="14"/>
      <c r="AW4" s="11">
        <v>1</v>
      </c>
      <c r="AX4" s="14"/>
      <c r="AY4" s="14"/>
      <c r="AZ4" s="14"/>
      <c r="BA4" s="14"/>
      <c r="BB4" s="14"/>
      <c r="BC4" s="14"/>
      <c r="BD4" s="14"/>
      <c r="BE4" s="14"/>
      <c r="BF4" s="14"/>
      <c r="BG4" s="11">
        <v>32</v>
      </c>
      <c r="BH4" s="11">
        <v>1</v>
      </c>
      <c r="BI4" s="11">
        <v>1</v>
      </c>
      <c r="BJ4" s="14"/>
      <c r="BK4" s="14"/>
      <c r="BL4" s="14"/>
      <c r="BM4" s="11">
        <v>1</v>
      </c>
      <c r="BN4" s="14"/>
      <c r="BO4" s="14"/>
      <c r="BP4" s="14"/>
      <c r="BQ4" s="14"/>
      <c r="BR4" s="14"/>
      <c r="BS4" s="14"/>
      <c r="BT4" s="14"/>
      <c r="BU4" s="11">
        <v>1</v>
      </c>
      <c r="BV4" s="14"/>
      <c r="BW4" s="14"/>
      <c r="BX4" s="11">
        <v>1</v>
      </c>
      <c r="BY4" s="11">
        <v>1</v>
      </c>
      <c r="BZ4" s="14"/>
      <c r="CA4" s="11">
        <v>1</v>
      </c>
      <c r="CB4" s="11">
        <v>1</v>
      </c>
      <c r="CC4" s="14"/>
      <c r="CD4" s="14"/>
      <c r="CE4" s="14"/>
      <c r="CF4" s="14"/>
      <c r="CG4" s="11">
        <v>1</v>
      </c>
      <c r="CH4" s="14"/>
      <c r="CI4" s="14"/>
      <c r="CJ4" s="14"/>
      <c r="CK4" s="11">
        <v>1</v>
      </c>
    </row>
    <row r="5" spans="1:89" ht="60" x14ac:dyDescent="0.25">
      <c r="A5" s="9" t="s">
        <v>290</v>
      </c>
      <c r="B5" s="9" t="s">
        <v>291</v>
      </c>
      <c r="C5" s="9" t="s">
        <v>292</v>
      </c>
      <c r="D5" s="10">
        <v>9</v>
      </c>
      <c r="E5" s="11">
        <v>3302412</v>
      </c>
      <c r="F5" s="12">
        <v>43075.449305555558</v>
      </c>
      <c r="G5" s="13" t="s">
        <v>281</v>
      </c>
      <c r="H5" s="9" t="s">
        <v>282</v>
      </c>
      <c r="I5" s="13">
        <v>1</v>
      </c>
      <c r="J5" s="9" t="s">
        <v>283</v>
      </c>
      <c r="K5" s="14"/>
      <c r="L5" s="14"/>
      <c r="M5" s="14"/>
      <c r="N5" s="14"/>
      <c r="O5" s="14"/>
      <c r="P5" s="14"/>
      <c r="Q5" s="14"/>
      <c r="R5" s="14"/>
      <c r="S5" s="14"/>
      <c r="T5" s="14"/>
      <c r="U5" s="14"/>
      <c r="V5" s="14"/>
      <c r="W5" s="11">
        <v>1</v>
      </c>
      <c r="X5" s="11">
        <v>8</v>
      </c>
      <c r="Y5" s="11">
        <v>1</v>
      </c>
      <c r="Z5" s="14"/>
      <c r="AA5" s="11">
        <v>3</v>
      </c>
      <c r="AB5" s="14"/>
      <c r="AC5" s="14"/>
      <c r="AD5" s="11">
        <v>1</v>
      </c>
      <c r="AE5" s="14"/>
      <c r="AF5" s="11">
        <v>1</v>
      </c>
      <c r="AG5" s="14"/>
      <c r="AH5" s="14"/>
      <c r="AI5" s="14"/>
      <c r="AJ5" s="14"/>
      <c r="AK5" s="11">
        <v>1</v>
      </c>
      <c r="AL5" s="14"/>
      <c r="AM5" s="14"/>
      <c r="AN5" s="11">
        <v>1</v>
      </c>
      <c r="AO5" s="11">
        <v>1</v>
      </c>
      <c r="AP5" s="14"/>
      <c r="AQ5" s="11">
        <v>1</v>
      </c>
      <c r="AR5" s="14"/>
      <c r="AS5" s="14"/>
      <c r="AT5" s="14"/>
      <c r="AU5" s="14"/>
      <c r="AV5" s="14"/>
      <c r="AW5" s="14"/>
      <c r="AX5" s="14"/>
      <c r="AY5" s="14"/>
      <c r="AZ5" s="11">
        <v>1</v>
      </c>
      <c r="BA5" s="11">
        <v>1</v>
      </c>
      <c r="BB5" s="14"/>
      <c r="BC5" s="14"/>
      <c r="BD5" s="14"/>
      <c r="BE5" s="14"/>
      <c r="BF5" s="14"/>
      <c r="BG5" s="11">
        <v>37</v>
      </c>
      <c r="BH5" s="14"/>
      <c r="BI5" s="11">
        <v>23</v>
      </c>
      <c r="BJ5" s="11">
        <v>4</v>
      </c>
      <c r="BK5" s="11">
        <v>11</v>
      </c>
      <c r="BL5" s="14"/>
      <c r="BM5" s="14"/>
      <c r="BN5" s="14"/>
      <c r="BO5" s="14"/>
      <c r="BP5" s="14"/>
      <c r="BQ5" s="14"/>
      <c r="BR5" s="14"/>
      <c r="BS5" s="11">
        <v>2</v>
      </c>
      <c r="BT5" s="11">
        <v>2</v>
      </c>
      <c r="BU5" s="14"/>
      <c r="BV5" s="14"/>
      <c r="BW5" s="14"/>
      <c r="BX5" s="11">
        <v>8</v>
      </c>
      <c r="BY5" s="11">
        <v>1</v>
      </c>
      <c r="BZ5" s="14"/>
      <c r="CA5" s="14"/>
      <c r="CB5" s="14"/>
      <c r="CC5" s="14"/>
      <c r="CD5" s="14"/>
      <c r="CE5" s="14"/>
      <c r="CF5" s="14"/>
      <c r="CG5" s="11">
        <v>1</v>
      </c>
      <c r="CH5" s="14"/>
      <c r="CI5" s="14"/>
      <c r="CJ5" s="14"/>
      <c r="CK5" s="14"/>
    </row>
    <row r="6" spans="1:89" ht="60" x14ac:dyDescent="0.25">
      <c r="A6" s="9" t="s">
        <v>290</v>
      </c>
      <c r="B6" s="9" t="s">
        <v>291</v>
      </c>
      <c r="C6" s="9" t="s">
        <v>292</v>
      </c>
      <c r="D6" s="10">
        <v>9</v>
      </c>
      <c r="E6" s="11">
        <v>3302735</v>
      </c>
      <c r="F6" s="12">
        <v>43475.481944444444</v>
      </c>
      <c r="G6" s="13" t="s">
        <v>281</v>
      </c>
      <c r="H6" s="9" t="s">
        <v>282</v>
      </c>
      <c r="I6" s="13">
        <v>1</v>
      </c>
      <c r="J6" s="9" t="s">
        <v>283</v>
      </c>
      <c r="K6" s="14"/>
      <c r="L6" s="14"/>
      <c r="M6" s="14"/>
      <c r="N6" s="14"/>
      <c r="O6" s="14"/>
      <c r="P6" s="14"/>
      <c r="Q6" s="14"/>
      <c r="R6" s="14"/>
      <c r="S6" s="11">
        <v>1</v>
      </c>
      <c r="T6" s="14"/>
      <c r="U6" s="14"/>
      <c r="V6" s="14"/>
      <c r="W6" s="14"/>
      <c r="X6" s="11">
        <v>12</v>
      </c>
      <c r="Y6" s="14"/>
      <c r="Z6" s="14"/>
      <c r="AA6" s="11">
        <v>1</v>
      </c>
      <c r="AB6" s="14"/>
      <c r="AC6" s="14"/>
      <c r="AD6" s="11">
        <v>26</v>
      </c>
      <c r="AE6" s="14"/>
      <c r="AF6" s="11">
        <v>1</v>
      </c>
      <c r="AG6" s="14"/>
      <c r="AH6" s="14"/>
      <c r="AI6" s="11">
        <v>1</v>
      </c>
      <c r="AJ6" s="14"/>
      <c r="AK6" s="14"/>
      <c r="AL6" s="14"/>
      <c r="AM6" s="14"/>
      <c r="AN6" s="11">
        <v>1</v>
      </c>
      <c r="AO6" s="14"/>
      <c r="AP6" s="14"/>
      <c r="AQ6" s="11">
        <v>2</v>
      </c>
      <c r="AR6" s="14"/>
      <c r="AS6" s="14"/>
      <c r="AT6" s="11">
        <v>1</v>
      </c>
      <c r="AU6" s="14"/>
      <c r="AV6" s="14"/>
      <c r="AW6" s="14"/>
      <c r="AX6" s="14"/>
      <c r="AY6" s="14"/>
      <c r="AZ6" s="11">
        <v>1</v>
      </c>
      <c r="BA6" s="11">
        <v>2</v>
      </c>
      <c r="BB6" s="14"/>
      <c r="BC6" s="14"/>
      <c r="BD6" s="14"/>
      <c r="BE6" s="14"/>
      <c r="BF6" s="14"/>
      <c r="BG6" s="11">
        <v>15</v>
      </c>
      <c r="BH6" s="14"/>
      <c r="BI6" s="11">
        <v>54</v>
      </c>
      <c r="BJ6" s="11">
        <v>2</v>
      </c>
      <c r="BK6" s="11">
        <v>2</v>
      </c>
      <c r="BL6" s="14"/>
      <c r="BM6" s="14"/>
      <c r="BN6" s="14"/>
      <c r="BO6" s="14"/>
      <c r="BP6" s="14"/>
      <c r="BQ6" s="14"/>
      <c r="BR6" s="14"/>
      <c r="BS6" s="11">
        <v>1</v>
      </c>
      <c r="BT6" s="14"/>
      <c r="BU6" s="14"/>
      <c r="BV6" s="14"/>
      <c r="BW6" s="14"/>
      <c r="BX6" s="11">
        <v>1</v>
      </c>
      <c r="BY6" s="11">
        <v>1</v>
      </c>
      <c r="BZ6" s="14"/>
      <c r="CA6" s="11">
        <v>1</v>
      </c>
      <c r="CB6" s="11">
        <v>1</v>
      </c>
      <c r="CC6" s="14"/>
      <c r="CD6" s="14"/>
      <c r="CE6" s="14"/>
      <c r="CF6" s="14"/>
      <c r="CG6" s="14"/>
      <c r="CH6" s="14"/>
      <c r="CI6" s="14"/>
      <c r="CJ6" s="14"/>
      <c r="CK6" s="14"/>
    </row>
    <row r="7" spans="1:89" ht="60" x14ac:dyDescent="0.25">
      <c r="A7" s="9" t="s">
        <v>293</v>
      </c>
      <c r="B7" s="9" t="s">
        <v>294</v>
      </c>
      <c r="C7" s="9" t="s">
        <v>295</v>
      </c>
      <c r="D7" s="10">
        <v>9</v>
      </c>
      <c r="E7" s="11">
        <v>3302428</v>
      </c>
      <c r="F7" s="12">
        <v>43073.455555555556</v>
      </c>
      <c r="G7" s="13" t="s">
        <v>281</v>
      </c>
      <c r="H7" s="9" t="s">
        <v>282</v>
      </c>
      <c r="I7" s="13">
        <v>1</v>
      </c>
      <c r="J7" s="9" t="s">
        <v>283</v>
      </c>
      <c r="K7" s="11">
        <v>1</v>
      </c>
      <c r="L7" s="14"/>
      <c r="M7" s="14"/>
      <c r="N7" s="11">
        <v>1</v>
      </c>
      <c r="O7" s="11">
        <v>1</v>
      </c>
      <c r="P7" s="14"/>
      <c r="Q7" s="14"/>
      <c r="R7" s="14"/>
      <c r="S7" s="11">
        <v>1</v>
      </c>
      <c r="T7" s="11">
        <v>3</v>
      </c>
      <c r="U7" s="14"/>
      <c r="V7" s="14"/>
      <c r="W7" s="14"/>
      <c r="X7" s="11">
        <v>1</v>
      </c>
      <c r="Y7" s="14"/>
      <c r="Z7" s="14"/>
      <c r="AA7" s="14"/>
      <c r="AB7" s="11">
        <v>1</v>
      </c>
      <c r="AC7" s="14"/>
      <c r="AD7" s="11">
        <v>48</v>
      </c>
      <c r="AE7" s="14"/>
      <c r="AF7" s="11">
        <v>1</v>
      </c>
      <c r="AG7" s="11">
        <v>1</v>
      </c>
      <c r="AH7" s="14"/>
      <c r="AI7" s="14"/>
      <c r="AJ7" s="14"/>
      <c r="AK7" s="14"/>
      <c r="AL7" s="11">
        <v>4</v>
      </c>
      <c r="AM7" s="14"/>
      <c r="AN7" s="14"/>
      <c r="AO7" s="14"/>
      <c r="AP7" s="14"/>
      <c r="AQ7" s="11">
        <v>1</v>
      </c>
      <c r="AR7" s="14"/>
      <c r="AS7" s="14"/>
      <c r="AT7" s="11">
        <v>1</v>
      </c>
      <c r="AU7" s="14"/>
      <c r="AV7" s="14"/>
      <c r="AW7" s="14"/>
      <c r="AX7" s="14"/>
      <c r="AY7" s="14"/>
      <c r="AZ7" s="14"/>
      <c r="BA7" s="14"/>
      <c r="BB7" s="14"/>
      <c r="BC7" s="11">
        <v>1</v>
      </c>
      <c r="BD7" s="14"/>
      <c r="BE7" s="14"/>
      <c r="BF7" s="14"/>
      <c r="BG7" s="11">
        <v>1</v>
      </c>
      <c r="BH7" s="11">
        <v>34</v>
      </c>
      <c r="BI7" s="11">
        <v>2</v>
      </c>
      <c r="BJ7" s="11">
        <v>1</v>
      </c>
      <c r="BK7" s="14"/>
      <c r="BL7" s="11">
        <v>1</v>
      </c>
      <c r="BM7" s="14"/>
      <c r="BN7" s="14"/>
      <c r="BO7" s="14"/>
      <c r="BP7" s="14"/>
      <c r="BQ7" s="11">
        <v>1</v>
      </c>
      <c r="BR7" s="14"/>
      <c r="BS7" s="14"/>
      <c r="BT7" s="14"/>
      <c r="BU7" s="14"/>
      <c r="BV7" s="11">
        <v>1</v>
      </c>
      <c r="BW7" s="14"/>
      <c r="BX7" s="11">
        <v>1</v>
      </c>
      <c r="BY7" s="11">
        <v>1</v>
      </c>
      <c r="BZ7" s="14"/>
      <c r="CA7" s="14"/>
      <c r="CB7" s="11">
        <v>7</v>
      </c>
      <c r="CC7" s="14"/>
      <c r="CD7" s="14"/>
      <c r="CE7" s="11">
        <v>1</v>
      </c>
      <c r="CF7" s="14"/>
      <c r="CG7" s="11">
        <v>1</v>
      </c>
      <c r="CH7" s="14"/>
      <c r="CI7" s="14"/>
      <c r="CJ7" s="14"/>
      <c r="CK7" s="14"/>
    </row>
    <row r="8" spans="1:89" ht="60" x14ac:dyDescent="0.25">
      <c r="A8" s="9" t="s">
        <v>293</v>
      </c>
      <c r="B8" s="9" t="s">
        <v>294</v>
      </c>
      <c r="C8" s="9" t="s">
        <v>295</v>
      </c>
      <c r="D8" s="10">
        <v>9</v>
      </c>
      <c r="E8" s="11">
        <v>3302712</v>
      </c>
      <c r="F8" s="12">
        <v>43473.481249999997</v>
      </c>
      <c r="G8" s="13" t="s">
        <v>281</v>
      </c>
      <c r="H8" s="9" t="s">
        <v>282</v>
      </c>
      <c r="I8" s="13">
        <v>1</v>
      </c>
      <c r="J8" s="9" t="s">
        <v>283</v>
      </c>
      <c r="K8" s="11">
        <v>1</v>
      </c>
      <c r="L8" s="14"/>
      <c r="M8" s="14"/>
      <c r="N8" s="11">
        <v>1</v>
      </c>
      <c r="O8" s="11">
        <v>1</v>
      </c>
      <c r="P8" s="14"/>
      <c r="Q8" s="14"/>
      <c r="R8" s="14"/>
      <c r="S8" s="11">
        <v>1</v>
      </c>
      <c r="T8" s="14"/>
      <c r="U8" s="14"/>
      <c r="V8" s="14"/>
      <c r="W8" s="11">
        <v>1</v>
      </c>
      <c r="X8" s="11">
        <v>1</v>
      </c>
      <c r="Y8" s="14"/>
      <c r="Z8" s="14"/>
      <c r="AA8" s="14"/>
      <c r="AB8" s="11">
        <v>1</v>
      </c>
      <c r="AC8" s="14"/>
      <c r="AD8" s="11">
        <v>79</v>
      </c>
      <c r="AE8" s="11">
        <v>1</v>
      </c>
      <c r="AF8" s="11">
        <v>1</v>
      </c>
      <c r="AG8" s="11">
        <v>1</v>
      </c>
      <c r="AH8" s="14"/>
      <c r="AI8" s="14"/>
      <c r="AJ8" s="14"/>
      <c r="AK8" s="14"/>
      <c r="AL8" s="11">
        <v>1</v>
      </c>
      <c r="AM8" s="14"/>
      <c r="AN8" s="14"/>
      <c r="AO8" s="14"/>
      <c r="AP8" s="11">
        <v>1</v>
      </c>
      <c r="AQ8" s="11">
        <v>1</v>
      </c>
      <c r="AR8" s="14"/>
      <c r="AS8" s="14"/>
      <c r="AT8" s="11">
        <v>1</v>
      </c>
      <c r="AU8" s="14"/>
      <c r="AV8" s="14"/>
      <c r="AW8" s="14"/>
      <c r="AX8" s="14"/>
      <c r="AY8" s="14"/>
      <c r="AZ8" s="11">
        <v>1</v>
      </c>
      <c r="BA8" s="14"/>
      <c r="BB8" s="14"/>
      <c r="BC8" s="11">
        <v>1</v>
      </c>
      <c r="BD8" s="14"/>
      <c r="BE8" s="14"/>
      <c r="BF8" s="14"/>
      <c r="BG8" s="11">
        <v>1</v>
      </c>
      <c r="BH8" s="11">
        <v>10</v>
      </c>
      <c r="BI8" s="11">
        <v>4</v>
      </c>
      <c r="BJ8" s="14"/>
      <c r="BK8" s="14"/>
      <c r="BL8" s="14"/>
      <c r="BM8" s="14"/>
      <c r="BN8" s="14"/>
      <c r="BO8" s="14"/>
      <c r="BP8" s="14"/>
      <c r="BQ8" s="14"/>
      <c r="BR8" s="14"/>
      <c r="BS8" s="14"/>
      <c r="BT8" s="14"/>
      <c r="BU8" s="14"/>
      <c r="BV8" s="11">
        <v>1</v>
      </c>
      <c r="BW8" s="14"/>
      <c r="BX8" s="14"/>
      <c r="BY8" s="11">
        <v>1</v>
      </c>
      <c r="BZ8" s="14"/>
      <c r="CA8" s="14"/>
      <c r="CB8" s="11">
        <v>1</v>
      </c>
      <c r="CC8" s="14"/>
      <c r="CD8" s="14"/>
      <c r="CE8" s="11">
        <v>1</v>
      </c>
      <c r="CF8" s="14"/>
      <c r="CG8" s="14"/>
      <c r="CH8" s="14"/>
      <c r="CI8" s="14"/>
      <c r="CJ8" s="11">
        <v>1</v>
      </c>
      <c r="CK8" s="11">
        <v>5</v>
      </c>
    </row>
    <row r="9" spans="1:89" ht="60" x14ac:dyDescent="0.25">
      <c r="A9" s="9" t="s">
        <v>296</v>
      </c>
      <c r="B9" s="9" t="s">
        <v>297</v>
      </c>
      <c r="C9" s="9" t="s">
        <v>298</v>
      </c>
      <c r="D9" s="10">
        <v>9</v>
      </c>
      <c r="E9" s="11">
        <v>3302427</v>
      </c>
      <c r="F9" s="12">
        <v>43073.496527777781</v>
      </c>
      <c r="G9" s="13" t="s">
        <v>281</v>
      </c>
      <c r="H9" s="9" t="s">
        <v>282</v>
      </c>
      <c r="I9" s="13">
        <v>1</v>
      </c>
      <c r="J9" s="9" t="s">
        <v>283</v>
      </c>
      <c r="K9" s="11">
        <v>1</v>
      </c>
      <c r="L9" s="14"/>
      <c r="M9" s="14"/>
      <c r="N9" s="11">
        <v>7</v>
      </c>
      <c r="O9" s="11">
        <v>3</v>
      </c>
      <c r="P9" s="11">
        <v>1</v>
      </c>
      <c r="Q9" s="14"/>
      <c r="R9" s="14"/>
      <c r="S9" s="11">
        <v>1</v>
      </c>
      <c r="T9" s="14"/>
      <c r="U9" s="14"/>
      <c r="V9" s="14"/>
      <c r="W9" s="14"/>
      <c r="X9" s="11">
        <v>6</v>
      </c>
      <c r="Y9" s="14"/>
      <c r="Z9" s="14"/>
      <c r="AA9" s="14"/>
      <c r="AB9" s="14"/>
      <c r="AC9" s="14"/>
      <c r="AD9" s="11">
        <v>17</v>
      </c>
      <c r="AE9" s="14"/>
      <c r="AF9" s="11">
        <v>1</v>
      </c>
      <c r="AG9" s="11">
        <v>1</v>
      </c>
      <c r="AH9" s="14"/>
      <c r="AI9" s="14"/>
      <c r="AJ9" s="14"/>
      <c r="AK9" s="14"/>
      <c r="AL9" s="14"/>
      <c r="AM9" s="14"/>
      <c r="AN9" s="14"/>
      <c r="AO9" s="14"/>
      <c r="AP9" s="11">
        <v>1</v>
      </c>
      <c r="AQ9" s="11">
        <v>1</v>
      </c>
      <c r="AR9" s="14"/>
      <c r="AS9" s="14"/>
      <c r="AT9" s="11">
        <v>2</v>
      </c>
      <c r="AU9" s="14"/>
      <c r="AV9" s="14"/>
      <c r="AW9" s="14"/>
      <c r="AX9" s="14"/>
      <c r="AY9" s="14"/>
      <c r="AZ9" s="11">
        <v>1</v>
      </c>
      <c r="BA9" s="14"/>
      <c r="BB9" s="14"/>
      <c r="BC9" s="11">
        <v>1</v>
      </c>
      <c r="BD9" s="14"/>
      <c r="BE9" s="14"/>
      <c r="BF9" s="14"/>
      <c r="BG9" s="11">
        <v>12</v>
      </c>
      <c r="BH9" s="11">
        <v>20</v>
      </c>
      <c r="BI9" s="11">
        <v>12</v>
      </c>
      <c r="BJ9" s="11">
        <v>1</v>
      </c>
      <c r="BK9" s="14"/>
      <c r="BL9" s="14"/>
      <c r="BM9" s="14"/>
      <c r="BN9" s="11">
        <v>1</v>
      </c>
      <c r="BO9" s="14"/>
      <c r="BP9" s="14"/>
      <c r="BQ9" s="14"/>
      <c r="BR9" s="14"/>
      <c r="BS9" s="14"/>
      <c r="BT9" s="11">
        <v>1</v>
      </c>
      <c r="BU9" s="14"/>
      <c r="BV9" s="11">
        <v>1</v>
      </c>
      <c r="BW9" s="14"/>
      <c r="BX9" s="11">
        <v>4</v>
      </c>
      <c r="BY9" s="11">
        <v>1</v>
      </c>
      <c r="BZ9" s="14"/>
      <c r="CA9" s="14"/>
      <c r="CB9" s="11">
        <v>14</v>
      </c>
      <c r="CC9" s="14"/>
      <c r="CD9" s="14"/>
      <c r="CE9" s="11">
        <v>1</v>
      </c>
      <c r="CF9" s="14"/>
      <c r="CG9" s="11">
        <v>1</v>
      </c>
      <c r="CH9" s="14"/>
      <c r="CI9" s="14"/>
      <c r="CJ9" s="14"/>
      <c r="CK9" s="11">
        <v>1</v>
      </c>
    </row>
    <row r="10" spans="1:89" ht="60" x14ac:dyDescent="0.25">
      <c r="A10" s="9" t="s">
        <v>296</v>
      </c>
      <c r="B10" s="9" t="s">
        <v>297</v>
      </c>
      <c r="C10" s="9" t="s">
        <v>298</v>
      </c>
      <c r="D10" s="10">
        <v>9</v>
      </c>
      <c r="E10" s="11">
        <v>3302711</v>
      </c>
      <c r="F10" s="12">
        <v>43473.530555555553</v>
      </c>
      <c r="G10" s="13" t="s">
        <v>281</v>
      </c>
      <c r="H10" s="9" t="s">
        <v>282</v>
      </c>
      <c r="I10" s="13">
        <v>1</v>
      </c>
      <c r="J10" s="9" t="s">
        <v>283</v>
      </c>
      <c r="K10" s="11">
        <v>1</v>
      </c>
      <c r="L10" s="14"/>
      <c r="M10" s="14"/>
      <c r="N10" s="11">
        <v>1</v>
      </c>
      <c r="O10" s="11">
        <v>1</v>
      </c>
      <c r="P10" s="14"/>
      <c r="Q10" s="14"/>
      <c r="R10" s="14"/>
      <c r="S10" s="11">
        <v>7</v>
      </c>
      <c r="T10" s="14"/>
      <c r="U10" s="14"/>
      <c r="V10" s="14"/>
      <c r="W10" s="14"/>
      <c r="X10" s="11">
        <v>1</v>
      </c>
      <c r="Y10" s="14"/>
      <c r="Z10" s="11">
        <v>1</v>
      </c>
      <c r="AA10" s="14"/>
      <c r="AB10" s="11">
        <v>1</v>
      </c>
      <c r="AC10" s="14"/>
      <c r="AD10" s="11">
        <v>50</v>
      </c>
      <c r="AE10" s="14"/>
      <c r="AF10" s="14"/>
      <c r="AG10" s="11">
        <v>1</v>
      </c>
      <c r="AH10" s="14"/>
      <c r="AI10" s="14"/>
      <c r="AJ10" s="14"/>
      <c r="AK10" s="14"/>
      <c r="AL10" s="14"/>
      <c r="AM10" s="14"/>
      <c r="AN10" s="14"/>
      <c r="AO10" s="14"/>
      <c r="AP10" s="11">
        <v>1</v>
      </c>
      <c r="AQ10" s="11">
        <v>2</v>
      </c>
      <c r="AR10" s="14"/>
      <c r="AS10" s="14"/>
      <c r="AT10" s="11">
        <v>1</v>
      </c>
      <c r="AU10" s="14"/>
      <c r="AV10" s="14"/>
      <c r="AW10" s="14"/>
      <c r="AX10" s="14"/>
      <c r="AY10" s="14"/>
      <c r="AZ10" s="14"/>
      <c r="BA10" s="14"/>
      <c r="BB10" s="14"/>
      <c r="BC10" s="14"/>
      <c r="BD10" s="14"/>
      <c r="BE10" s="14"/>
      <c r="BF10" s="14"/>
      <c r="BG10" s="11">
        <v>1</v>
      </c>
      <c r="BH10" s="11">
        <v>19</v>
      </c>
      <c r="BI10" s="11">
        <v>19</v>
      </c>
      <c r="BJ10" s="14"/>
      <c r="BK10" s="14"/>
      <c r="BL10" s="14"/>
      <c r="BM10" s="14"/>
      <c r="BN10" s="14"/>
      <c r="BO10" s="14"/>
      <c r="BP10" s="14"/>
      <c r="BQ10" s="14"/>
      <c r="BR10" s="14"/>
      <c r="BS10" s="14"/>
      <c r="BT10" s="14"/>
      <c r="BU10" s="14"/>
      <c r="BV10" s="14"/>
      <c r="BW10" s="14"/>
      <c r="BX10" s="14"/>
      <c r="BY10" s="14"/>
      <c r="BZ10" s="14"/>
      <c r="CA10" s="14"/>
      <c r="CB10" s="11">
        <v>1</v>
      </c>
      <c r="CC10" s="14"/>
      <c r="CD10" s="14"/>
      <c r="CE10" s="11">
        <v>1</v>
      </c>
      <c r="CF10" s="14"/>
      <c r="CG10" s="14"/>
      <c r="CH10" s="14"/>
      <c r="CI10" s="14"/>
      <c r="CJ10" s="14"/>
      <c r="CK10" s="11">
        <v>6</v>
      </c>
    </row>
    <row r="11" spans="1:89" ht="60" x14ac:dyDescent="0.25">
      <c r="A11" s="9" t="s">
        <v>299</v>
      </c>
      <c r="B11" s="9" t="s">
        <v>300</v>
      </c>
      <c r="C11" s="9" t="s">
        <v>301</v>
      </c>
      <c r="D11" s="10">
        <v>9</v>
      </c>
      <c r="E11" s="11">
        <v>3302413</v>
      </c>
      <c r="F11" s="12">
        <v>43075.413888888892</v>
      </c>
      <c r="G11" s="13" t="s">
        <v>281</v>
      </c>
      <c r="H11" s="9" t="s">
        <v>282</v>
      </c>
      <c r="I11" s="13">
        <v>1</v>
      </c>
      <c r="J11" s="9" t="s">
        <v>283</v>
      </c>
      <c r="K11" s="11">
        <v>1</v>
      </c>
      <c r="L11" s="14"/>
      <c r="M11" s="14"/>
      <c r="N11" s="14"/>
      <c r="O11" s="14"/>
      <c r="P11" s="14"/>
      <c r="Q11" s="14"/>
      <c r="R11" s="14"/>
      <c r="S11" s="14"/>
      <c r="T11" s="14"/>
      <c r="U11" s="14"/>
      <c r="V11" s="14"/>
      <c r="W11" s="14"/>
      <c r="X11" s="14"/>
      <c r="Y11" s="14"/>
      <c r="Z11" s="14"/>
      <c r="AA11" s="14"/>
      <c r="AB11" s="14"/>
      <c r="AC11" s="14"/>
      <c r="AD11" s="11">
        <v>2</v>
      </c>
      <c r="AE11" s="11">
        <v>1</v>
      </c>
      <c r="AF11" s="14"/>
      <c r="AG11" s="14"/>
      <c r="AH11" s="14"/>
      <c r="AI11" s="14"/>
      <c r="AJ11" s="14"/>
      <c r="AK11" s="11">
        <v>1</v>
      </c>
      <c r="AL11" s="14"/>
      <c r="AM11" s="11">
        <v>1</v>
      </c>
      <c r="AN11" s="11">
        <v>2</v>
      </c>
      <c r="AO11" s="11">
        <v>1</v>
      </c>
      <c r="AP11" s="14"/>
      <c r="AQ11" s="14"/>
      <c r="AR11" s="14"/>
      <c r="AS11" s="14"/>
      <c r="AT11" s="14"/>
      <c r="AU11" s="14"/>
      <c r="AV11" s="14"/>
      <c r="AW11" s="14"/>
      <c r="AX11" s="14"/>
      <c r="AY11" s="14"/>
      <c r="AZ11" s="14"/>
      <c r="BA11" s="11">
        <v>12</v>
      </c>
      <c r="BB11" s="14"/>
      <c r="BC11" s="14"/>
      <c r="BD11" s="14"/>
      <c r="BE11" s="14"/>
      <c r="BF11" s="14"/>
      <c r="BG11" s="11">
        <v>23</v>
      </c>
      <c r="BH11" s="14"/>
      <c r="BI11" s="11">
        <v>1</v>
      </c>
      <c r="BJ11" s="11">
        <v>10</v>
      </c>
      <c r="BK11" s="11">
        <v>13</v>
      </c>
      <c r="BL11" s="14"/>
      <c r="BM11" s="14"/>
      <c r="BN11" s="14"/>
      <c r="BO11" s="14"/>
      <c r="BP11" s="14"/>
      <c r="BQ11" s="14"/>
      <c r="BR11" s="14"/>
      <c r="BS11" s="11">
        <v>1</v>
      </c>
      <c r="BT11" s="14"/>
      <c r="BU11" s="14"/>
      <c r="BV11" s="14"/>
      <c r="BW11" s="14"/>
      <c r="BX11" s="11">
        <v>45</v>
      </c>
      <c r="BY11" s="14"/>
      <c r="BZ11" s="14"/>
      <c r="CA11" s="11">
        <v>1</v>
      </c>
      <c r="CB11" s="11">
        <v>1</v>
      </c>
      <c r="CC11" s="14"/>
      <c r="CD11" s="14"/>
      <c r="CE11" s="14"/>
      <c r="CF11" s="14"/>
      <c r="CG11" s="14"/>
      <c r="CH11" s="14"/>
      <c r="CI11" s="11">
        <v>1</v>
      </c>
      <c r="CJ11" s="14"/>
      <c r="CK11" s="14"/>
    </row>
    <row r="12" spans="1:89" ht="60" x14ac:dyDescent="0.25">
      <c r="A12" s="9" t="s">
        <v>299</v>
      </c>
      <c r="B12" s="9" t="s">
        <v>300</v>
      </c>
      <c r="C12" s="9" t="s">
        <v>301</v>
      </c>
      <c r="D12" s="10">
        <v>9</v>
      </c>
      <c r="E12" s="11">
        <v>3302737</v>
      </c>
      <c r="F12" s="12">
        <v>43475.438194444447</v>
      </c>
      <c r="G12" s="13" t="s">
        <v>281</v>
      </c>
      <c r="H12" s="9" t="s">
        <v>282</v>
      </c>
      <c r="I12" s="13">
        <v>1</v>
      </c>
      <c r="J12" s="9" t="s">
        <v>283</v>
      </c>
      <c r="K12" s="11">
        <v>1</v>
      </c>
      <c r="L12" s="14"/>
      <c r="M12" s="14"/>
      <c r="N12" s="14"/>
      <c r="O12" s="14"/>
      <c r="P12" s="14"/>
      <c r="Q12" s="14"/>
      <c r="R12" s="14"/>
      <c r="S12" s="11">
        <v>3</v>
      </c>
      <c r="T12" s="14"/>
      <c r="U12" s="14"/>
      <c r="V12" s="14"/>
      <c r="W12" s="14"/>
      <c r="X12" s="11">
        <v>4</v>
      </c>
      <c r="Y12" s="14"/>
      <c r="Z12" s="14"/>
      <c r="AA12" s="14"/>
      <c r="AB12" s="14"/>
      <c r="AC12" s="14"/>
      <c r="AD12" s="14"/>
      <c r="AE12" s="11">
        <v>1</v>
      </c>
      <c r="AF12" s="14"/>
      <c r="AG12" s="14"/>
      <c r="AH12" s="11">
        <v>1</v>
      </c>
      <c r="AI12" s="14"/>
      <c r="AJ12" s="14"/>
      <c r="AK12" s="14"/>
      <c r="AL12" s="14"/>
      <c r="AM12" s="14"/>
      <c r="AN12" s="14"/>
      <c r="AO12" s="14"/>
      <c r="AP12" s="14"/>
      <c r="AQ12" s="11">
        <v>1</v>
      </c>
      <c r="AR12" s="14"/>
      <c r="AS12" s="14"/>
      <c r="AT12" s="11">
        <v>1</v>
      </c>
      <c r="AU12" s="14"/>
      <c r="AV12" s="14"/>
      <c r="AW12" s="14"/>
      <c r="AX12" s="14"/>
      <c r="AY12" s="14"/>
      <c r="AZ12" s="14"/>
      <c r="BA12" s="11">
        <v>3</v>
      </c>
      <c r="BB12" s="14"/>
      <c r="BC12" s="14"/>
      <c r="BD12" s="14"/>
      <c r="BE12" s="14"/>
      <c r="BF12" s="14"/>
      <c r="BG12" s="11">
        <v>28</v>
      </c>
      <c r="BH12" s="14"/>
      <c r="BI12" s="11">
        <v>1</v>
      </c>
      <c r="BJ12" s="11">
        <v>6</v>
      </c>
      <c r="BK12" s="11">
        <v>5</v>
      </c>
      <c r="BL12" s="14"/>
      <c r="BM12" s="14"/>
      <c r="BN12" s="14"/>
      <c r="BO12" s="14"/>
      <c r="BP12" s="14"/>
      <c r="BQ12" s="14"/>
      <c r="BR12" s="14"/>
      <c r="BS12" s="11">
        <v>1</v>
      </c>
      <c r="BT12" s="14"/>
      <c r="BU12" s="14"/>
      <c r="BV12" s="14"/>
      <c r="BW12" s="14"/>
      <c r="BX12" s="11">
        <v>53</v>
      </c>
      <c r="BY12" s="14"/>
      <c r="BZ12" s="11">
        <v>1</v>
      </c>
      <c r="CA12" s="11">
        <v>1</v>
      </c>
      <c r="CB12" s="11">
        <v>1</v>
      </c>
      <c r="CC12" s="14"/>
      <c r="CD12" s="14"/>
      <c r="CE12" s="14"/>
      <c r="CF12" s="14"/>
      <c r="CG12" s="14"/>
      <c r="CH12" s="14"/>
      <c r="CI12" s="14"/>
      <c r="CJ12" s="14"/>
      <c r="CK12" s="14"/>
    </row>
    <row r="13" spans="1:89" ht="60" x14ac:dyDescent="0.25">
      <c r="A13" s="9" t="s">
        <v>302</v>
      </c>
      <c r="B13" s="9" t="s">
        <v>303</v>
      </c>
      <c r="C13" s="9" t="s">
        <v>304</v>
      </c>
      <c r="D13" s="10">
        <v>9</v>
      </c>
      <c r="E13" s="11">
        <v>3302416</v>
      </c>
      <c r="F13" s="12">
        <v>43075.339583333334</v>
      </c>
      <c r="G13" s="13" t="s">
        <v>281</v>
      </c>
      <c r="H13" s="9" t="s">
        <v>282</v>
      </c>
      <c r="I13" s="13">
        <v>1</v>
      </c>
      <c r="J13" s="9" t="s">
        <v>283</v>
      </c>
      <c r="K13" s="11">
        <v>1</v>
      </c>
      <c r="L13" s="14"/>
      <c r="M13" s="14"/>
      <c r="N13" s="14"/>
      <c r="O13" s="14"/>
      <c r="P13" s="14"/>
      <c r="Q13" s="14"/>
      <c r="R13" s="14"/>
      <c r="S13" s="14"/>
      <c r="T13" s="14"/>
      <c r="U13" s="11">
        <v>1</v>
      </c>
      <c r="V13" s="14"/>
      <c r="W13" s="14"/>
      <c r="X13" s="11">
        <v>1</v>
      </c>
      <c r="Y13" s="14"/>
      <c r="Z13" s="14"/>
      <c r="AA13" s="14"/>
      <c r="AB13" s="14"/>
      <c r="AC13" s="14"/>
      <c r="AD13" s="11">
        <v>33</v>
      </c>
      <c r="AE13" s="11">
        <v>1</v>
      </c>
      <c r="AF13" s="11">
        <v>1</v>
      </c>
      <c r="AG13" s="11">
        <v>1</v>
      </c>
      <c r="AH13" s="14"/>
      <c r="AI13" s="14"/>
      <c r="AJ13" s="14"/>
      <c r="AK13" s="14"/>
      <c r="AL13" s="14"/>
      <c r="AM13" s="14"/>
      <c r="AN13" s="11">
        <v>4</v>
      </c>
      <c r="AO13" s="14"/>
      <c r="AP13" s="14"/>
      <c r="AQ13" s="11">
        <v>5</v>
      </c>
      <c r="AR13" s="14"/>
      <c r="AS13" s="14"/>
      <c r="AT13" s="11">
        <v>1</v>
      </c>
      <c r="AU13" s="14"/>
      <c r="AV13" s="14"/>
      <c r="AW13" s="14"/>
      <c r="AX13" s="14"/>
      <c r="AY13" s="14"/>
      <c r="AZ13" s="14"/>
      <c r="BA13" s="14"/>
      <c r="BB13" s="14"/>
      <c r="BC13" s="14"/>
      <c r="BD13" s="14"/>
      <c r="BE13" s="14"/>
      <c r="BF13" s="14"/>
      <c r="BG13" s="11">
        <v>5</v>
      </c>
      <c r="BH13" s="11">
        <v>4</v>
      </c>
      <c r="BI13" s="11">
        <v>15</v>
      </c>
      <c r="BJ13" s="11">
        <v>2</v>
      </c>
      <c r="BK13" s="14"/>
      <c r="BL13" s="14"/>
      <c r="BM13" s="14"/>
      <c r="BN13" s="14"/>
      <c r="BO13" s="14"/>
      <c r="BP13" s="14"/>
      <c r="BQ13" s="14"/>
      <c r="BR13" s="14"/>
      <c r="BS13" s="14"/>
      <c r="BT13" s="14"/>
      <c r="BU13" s="14"/>
      <c r="BV13" s="14"/>
      <c r="BW13" s="14"/>
      <c r="BX13" s="11">
        <v>14</v>
      </c>
      <c r="BY13" s="11">
        <v>3</v>
      </c>
      <c r="BZ13" s="14"/>
      <c r="CA13" s="14"/>
      <c r="CB13" s="11">
        <v>10</v>
      </c>
      <c r="CC13" s="11">
        <v>1</v>
      </c>
      <c r="CD13" s="14"/>
      <c r="CE13" s="14"/>
      <c r="CF13" s="11">
        <v>1</v>
      </c>
      <c r="CG13" s="14"/>
      <c r="CH13" s="14"/>
      <c r="CI13" s="14"/>
      <c r="CJ13" s="14"/>
      <c r="CK13" s="14"/>
    </row>
    <row r="14" spans="1:89" ht="60" x14ac:dyDescent="0.25">
      <c r="A14" s="9" t="s">
        <v>302</v>
      </c>
      <c r="B14" s="9" t="s">
        <v>303</v>
      </c>
      <c r="C14" s="9" t="s">
        <v>304</v>
      </c>
      <c r="D14" s="10">
        <v>9</v>
      </c>
      <c r="E14" s="11">
        <v>3302739</v>
      </c>
      <c r="F14" s="12">
        <v>43475.356944444444</v>
      </c>
      <c r="G14" s="13" t="s">
        <v>281</v>
      </c>
      <c r="H14" s="9" t="s">
        <v>282</v>
      </c>
      <c r="I14" s="13">
        <v>1</v>
      </c>
      <c r="J14" s="9" t="s">
        <v>283</v>
      </c>
      <c r="K14" s="14"/>
      <c r="L14" s="14"/>
      <c r="M14" s="14"/>
      <c r="N14" s="14"/>
      <c r="O14" s="11">
        <v>1</v>
      </c>
      <c r="P14" s="14"/>
      <c r="Q14" s="14"/>
      <c r="R14" s="14"/>
      <c r="S14" s="11">
        <v>2</v>
      </c>
      <c r="T14" s="14"/>
      <c r="U14" s="14"/>
      <c r="V14" s="14"/>
      <c r="W14" s="14"/>
      <c r="X14" s="11">
        <v>6</v>
      </c>
      <c r="Y14" s="14"/>
      <c r="Z14" s="14"/>
      <c r="AA14" s="14"/>
      <c r="AB14" s="11">
        <v>1</v>
      </c>
      <c r="AC14" s="14"/>
      <c r="AD14" s="11">
        <v>29</v>
      </c>
      <c r="AE14" s="14"/>
      <c r="AF14" s="14"/>
      <c r="AG14" s="11">
        <v>1</v>
      </c>
      <c r="AH14" s="14"/>
      <c r="AI14" s="14"/>
      <c r="AJ14" s="14"/>
      <c r="AK14" s="14"/>
      <c r="AL14" s="14"/>
      <c r="AM14" s="14"/>
      <c r="AN14" s="14"/>
      <c r="AO14" s="14"/>
      <c r="AP14" s="14"/>
      <c r="AQ14" s="11">
        <v>1</v>
      </c>
      <c r="AR14" s="14"/>
      <c r="AS14" s="14"/>
      <c r="AT14" s="11">
        <v>1</v>
      </c>
      <c r="AU14" s="14"/>
      <c r="AV14" s="14"/>
      <c r="AW14" s="14"/>
      <c r="AX14" s="14"/>
      <c r="AY14" s="14"/>
      <c r="AZ14" s="11">
        <v>3</v>
      </c>
      <c r="BA14" s="14"/>
      <c r="BB14" s="14"/>
      <c r="BC14" s="14"/>
      <c r="BD14" s="14"/>
      <c r="BE14" s="14"/>
      <c r="BF14" s="14"/>
      <c r="BG14" s="11">
        <v>22</v>
      </c>
      <c r="BH14" s="14"/>
      <c r="BI14" s="11">
        <v>38</v>
      </c>
      <c r="BJ14" s="11">
        <v>1</v>
      </c>
      <c r="BK14" s="11">
        <v>1</v>
      </c>
      <c r="BL14" s="14"/>
      <c r="BM14" s="14"/>
      <c r="BN14" s="14"/>
      <c r="BO14" s="14"/>
      <c r="BP14" s="14"/>
      <c r="BQ14" s="14"/>
      <c r="BR14" s="14"/>
      <c r="BS14" s="14"/>
      <c r="BT14" s="14"/>
      <c r="BU14" s="14"/>
      <c r="BV14" s="14"/>
      <c r="BW14" s="14"/>
      <c r="BX14" s="11">
        <v>1</v>
      </c>
      <c r="BY14" s="11">
        <v>2</v>
      </c>
      <c r="BZ14" s="14"/>
      <c r="CA14" s="11">
        <v>2</v>
      </c>
      <c r="CB14" s="11">
        <v>1</v>
      </c>
      <c r="CC14" s="14"/>
      <c r="CD14" s="14"/>
      <c r="CE14" s="14"/>
      <c r="CF14" s="14"/>
      <c r="CG14" s="11">
        <v>1</v>
      </c>
      <c r="CH14" s="14"/>
      <c r="CI14" s="14"/>
      <c r="CJ14" s="14"/>
      <c r="CK14" s="14"/>
    </row>
    <row r="15" spans="1:89" ht="60" x14ac:dyDescent="0.25">
      <c r="A15" s="9" t="s">
        <v>305</v>
      </c>
      <c r="B15" s="9" t="s">
        <v>306</v>
      </c>
      <c r="C15" s="9" t="s">
        <v>307</v>
      </c>
      <c r="D15" s="10">
        <v>9</v>
      </c>
      <c r="E15" s="11">
        <v>3302410</v>
      </c>
      <c r="F15" s="12">
        <v>43075.55</v>
      </c>
      <c r="G15" s="13" t="s">
        <v>281</v>
      </c>
      <c r="H15" s="9" t="s">
        <v>282</v>
      </c>
      <c r="I15" s="13">
        <v>1</v>
      </c>
      <c r="J15" s="9" t="s">
        <v>283</v>
      </c>
      <c r="K15" s="11">
        <v>1</v>
      </c>
      <c r="L15" s="11">
        <v>1</v>
      </c>
      <c r="M15" s="14"/>
      <c r="N15" s="14"/>
      <c r="O15" s="14"/>
      <c r="P15" s="14"/>
      <c r="Q15" s="14"/>
      <c r="R15" s="14"/>
      <c r="S15" s="11">
        <v>1</v>
      </c>
      <c r="T15" s="14"/>
      <c r="U15" s="11">
        <v>1</v>
      </c>
      <c r="V15" s="11">
        <v>1</v>
      </c>
      <c r="W15" s="14"/>
      <c r="X15" s="11">
        <v>24</v>
      </c>
      <c r="Y15" s="11">
        <v>13</v>
      </c>
      <c r="Z15" s="14"/>
      <c r="AA15" s="11">
        <v>6</v>
      </c>
      <c r="AB15" s="14"/>
      <c r="AC15" s="14"/>
      <c r="AD15" s="11">
        <v>2</v>
      </c>
      <c r="AE15" s="14"/>
      <c r="AF15" s="14"/>
      <c r="AG15" s="11">
        <v>1</v>
      </c>
      <c r="AH15" s="14"/>
      <c r="AI15" s="14"/>
      <c r="AJ15" s="14"/>
      <c r="AK15" s="11">
        <v>1</v>
      </c>
      <c r="AL15" s="14"/>
      <c r="AM15" s="14"/>
      <c r="AN15" s="11">
        <v>2</v>
      </c>
      <c r="AO15" s="14"/>
      <c r="AP15" s="14"/>
      <c r="AQ15" s="11">
        <v>1</v>
      </c>
      <c r="AR15" s="14"/>
      <c r="AS15" s="14"/>
      <c r="AT15" s="11">
        <v>1</v>
      </c>
      <c r="AU15" s="14"/>
      <c r="AV15" s="14"/>
      <c r="AW15" s="14"/>
      <c r="AX15" s="14"/>
      <c r="AY15" s="14"/>
      <c r="AZ15" s="14"/>
      <c r="BA15" s="11">
        <v>2</v>
      </c>
      <c r="BB15" s="14"/>
      <c r="BC15" s="14"/>
      <c r="BD15" s="14"/>
      <c r="BE15" s="14"/>
      <c r="BF15" s="14"/>
      <c r="BG15" s="11">
        <v>39</v>
      </c>
      <c r="BH15" s="14"/>
      <c r="BI15" s="11">
        <v>2</v>
      </c>
      <c r="BJ15" s="11">
        <v>1</v>
      </c>
      <c r="BK15" s="11">
        <v>9</v>
      </c>
      <c r="BL15" s="14"/>
      <c r="BM15" s="14"/>
      <c r="BN15" s="14"/>
      <c r="BO15" s="14"/>
      <c r="BP15" s="14"/>
      <c r="BQ15" s="14"/>
      <c r="BR15" s="14"/>
      <c r="BS15" s="11">
        <v>2</v>
      </c>
      <c r="BT15" s="14"/>
      <c r="BU15" s="14"/>
      <c r="BV15" s="14"/>
      <c r="BW15" s="14"/>
      <c r="BX15" s="11">
        <v>2</v>
      </c>
      <c r="BY15" s="11">
        <v>1</v>
      </c>
      <c r="BZ15" s="14"/>
      <c r="CA15" s="14"/>
      <c r="CB15" s="11">
        <v>1</v>
      </c>
      <c r="CC15" s="14"/>
      <c r="CD15" s="11">
        <v>1</v>
      </c>
      <c r="CE15" s="14"/>
      <c r="CF15" s="14"/>
      <c r="CG15" s="11">
        <v>1</v>
      </c>
      <c r="CH15" s="14"/>
      <c r="CI15" s="14"/>
      <c r="CJ15" s="14"/>
      <c r="CK15" s="14"/>
    </row>
    <row r="16" spans="1:89" ht="60" x14ac:dyDescent="0.25">
      <c r="A16" s="9" t="s">
        <v>305</v>
      </c>
      <c r="B16" s="9" t="s">
        <v>306</v>
      </c>
      <c r="C16" s="9" t="s">
        <v>307</v>
      </c>
      <c r="D16" s="10">
        <v>9</v>
      </c>
      <c r="E16" s="11">
        <v>3302733</v>
      </c>
      <c r="F16" s="12">
        <v>43475.554166666669</v>
      </c>
      <c r="G16" s="13" t="s">
        <v>281</v>
      </c>
      <c r="H16" s="9" t="s">
        <v>282</v>
      </c>
      <c r="I16" s="13">
        <v>1</v>
      </c>
      <c r="J16" s="9" t="s">
        <v>283</v>
      </c>
      <c r="K16" s="14"/>
      <c r="L16" s="14"/>
      <c r="M16" s="14"/>
      <c r="N16" s="14"/>
      <c r="O16" s="14"/>
      <c r="P16" s="14"/>
      <c r="Q16" s="14"/>
      <c r="R16" s="14"/>
      <c r="S16" s="11">
        <v>1</v>
      </c>
      <c r="T16" s="14"/>
      <c r="U16" s="14"/>
      <c r="V16" s="14"/>
      <c r="W16" s="14"/>
      <c r="X16" s="11">
        <v>22</v>
      </c>
      <c r="Y16" s="14"/>
      <c r="Z16" s="14"/>
      <c r="AA16" s="11">
        <v>5</v>
      </c>
      <c r="AB16" s="14"/>
      <c r="AC16" s="14"/>
      <c r="AD16" s="11">
        <v>34</v>
      </c>
      <c r="AE16" s="14"/>
      <c r="AF16" s="11">
        <v>1</v>
      </c>
      <c r="AG16" s="11">
        <v>1</v>
      </c>
      <c r="AH16" s="14"/>
      <c r="AI16" s="14"/>
      <c r="AJ16" s="14"/>
      <c r="AK16" s="11">
        <v>1</v>
      </c>
      <c r="AL16" s="14"/>
      <c r="AM16" s="14"/>
      <c r="AN16" s="11">
        <v>1</v>
      </c>
      <c r="AO16" s="14"/>
      <c r="AP16" s="14"/>
      <c r="AQ16" s="11">
        <v>3</v>
      </c>
      <c r="AR16" s="14"/>
      <c r="AS16" s="14"/>
      <c r="AT16" s="11">
        <v>4</v>
      </c>
      <c r="AU16" s="14"/>
      <c r="AV16" s="14"/>
      <c r="AW16" s="14"/>
      <c r="AX16" s="14"/>
      <c r="AY16" s="14"/>
      <c r="AZ16" s="11">
        <v>1</v>
      </c>
      <c r="BA16" s="14"/>
      <c r="BB16" s="14"/>
      <c r="BC16" s="14"/>
      <c r="BD16" s="14"/>
      <c r="BE16" s="14"/>
      <c r="BF16" s="14"/>
      <c r="BG16" s="11">
        <v>11</v>
      </c>
      <c r="BH16" s="14"/>
      <c r="BI16" s="11">
        <v>13</v>
      </c>
      <c r="BJ16" s="11">
        <v>2</v>
      </c>
      <c r="BK16" s="11">
        <v>1</v>
      </c>
      <c r="BL16" s="14"/>
      <c r="BM16" s="14"/>
      <c r="BN16" s="14"/>
      <c r="BO16" s="14"/>
      <c r="BP16" s="14"/>
      <c r="BQ16" s="14"/>
      <c r="BR16" s="14"/>
      <c r="BS16" s="11">
        <v>1</v>
      </c>
      <c r="BT16" s="14"/>
      <c r="BU16" s="14"/>
      <c r="BV16" s="14"/>
      <c r="BW16" s="14"/>
      <c r="BX16" s="11">
        <v>4</v>
      </c>
      <c r="BY16" s="11">
        <v>1</v>
      </c>
      <c r="BZ16" s="14"/>
      <c r="CA16" s="11">
        <v>1</v>
      </c>
      <c r="CB16" s="11">
        <v>6</v>
      </c>
      <c r="CC16" s="14"/>
      <c r="CD16" s="14"/>
      <c r="CE16" s="14"/>
      <c r="CF16" s="14"/>
      <c r="CG16" s="14"/>
      <c r="CH16" s="14"/>
      <c r="CI16" s="14"/>
      <c r="CJ16" s="14"/>
      <c r="CK16" s="14"/>
    </row>
    <row r="17" spans="1:89" ht="60" x14ac:dyDescent="0.25">
      <c r="A17" s="9" t="s">
        <v>308</v>
      </c>
      <c r="B17" s="9" t="s">
        <v>309</v>
      </c>
      <c r="C17" s="9" t="s">
        <v>310</v>
      </c>
      <c r="D17" s="10">
        <v>9</v>
      </c>
      <c r="E17" s="11">
        <v>3302438</v>
      </c>
      <c r="F17" s="12">
        <v>43076.443749999999</v>
      </c>
      <c r="G17" s="13" t="s">
        <v>281</v>
      </c>
      <c r="H17" s="9" t="s">
        <v>282</v>
      </c>
      <c r="I17" s="13">
        <v>1</v>
      </c>
      <c r="J17" s="9" t="s">
        <v>283</v>
      </c>
      <c r="K17" s="14"/>
      <c r="L17" s="14"/>
      <c r="M17" s="14"/>
      <c r="N17" s="11">
        <v>1</v>
      </c>
      <c r="O17" s="11">
        <v>1</v>
      </c>
      <c r="P17" s="14"/>
      <c r="Q17" s="11">
        <v>1</v>
      </c>
      <c r="R17" s="14"/>
      <c r="S17" s="11">
        <v>1</v>
      </c>
      <c r="T17" s="14"/>
      <c r="U17" s="14"/>
      <c r="V17" s="14"/>
      <c r="W17" s="11">
        <v>1</v>
      </c>
      <c r="X17" s="11">
        <v>1</v>
      </c>
      <c r="Y17" s="14"/>
      <c r="Z17" s="11">
        <v>1</v>
      </c>
      <c r="AA17" s="14"/>
      <c r="AB17" s="14"/>
      <c r="AC17" s="14"/>
      <c r="AD17" s="11">
        <v>11</v>
      </c>
      <c r="AE17" s="11">
        <v>1</v>
      </c>
      <c r="AF17" s="14"/>
      <c r="AG17" s="11">
        <v>1</v>
      </c>
      <c r="AH17" s="11">
        <v>1</v>
      </c>
      <c r="AI17" s="14"/>
      <c r="AJ17" s="11">
        <v>1</v>
      </c>
      <c r="AK17" s="14"/>
      <c r="AL17" s="14"/>
      <c r="AM17" s="14"/>
      <c r="AN17" s="14"/>
      <c r="AO17" s="14"/>
      <c r="AP17" s="14"/>
      <c r="AQ17" s="11">
        <v>1</v>
      </c>
      <c r="AR17" s="14"/>
      <c r="AS17" s="14"/>
      <c r="AT17" s="11">
        <v>1</v>
      </c>
      <c r="AU17" s="14"/>
      <c r="AV17" s="14"/>
      <c r="AW17" s="14"/>
      <c r="AX17" s="14"/>
      <c r="AY17" s="14"/>
      <c r="AZ17" s="11">
        <v>1</v>
      </c>
      <c r="BA17" s="11">
        <v>1</v>
      </c>
      <c r="BB17" s="14"/>
      <c r="BC17" s="14"/>
      <c r="BD17" s="14"/>
      <c r="BE17" s="14"/>
      <c r="BF17" s="14"/>
      <c r="BG17" s="11">
        <v>68</v>
      </c>
      <c r="BH17" s="11">
        <v>3</v>
      </c>
      <c r="BI17" s="11">
        <v>13</v>
      </c>
      <c r="BJ17" s="14"/>
      <c r="BK17" s="11">
        <v>1</v>
      </c>
      <c r="BL17" s="14"/>
      <c r="BM17" s="14"/>
      <c r="BN17" s="14"/>
      <c r="BO17" s="14"/>
      <c r="BP17" s="14"/>
      <c r="BQ17" s="14"/>
      <c r="BR17" s="14"/>
      <c r="BS17" s="14"/>
      <c r="BT17" s="14"/>
      <c r="BU17" s="11">
        <v>1</v>
      </c>
      <c r="BV17" s="14"/>
      <c r="BW17" s="14"/>
      <c r="BX17" s="14"/>
      <c r="BY17" s="11">
        <v>1</v>
      </c>
      <c r="BZ17" s="14"/>
      <c r="CA17" s="11">
        <v>1</v>
      </c>
      <c r="CB17" s="11">
        <v>1</v>
      </c>
      <c r="CC17" s="14"/>
      <c r="CD17" s="14"/>
      <c r="CE17" s="14"/>
      <c r="CF17" s="14"/>
      <c r="CG17" s="11">
        <v>1</v>
      </c>
      <c r="CH17" s="14"/>
      <c r="CI17" s="14"/>
      <c r="CJ17" s="11">
        <v>1</v>
      </c>
      <c r="CK17" s="14"/>
    </row>
    <row r="18" spans="1:89" ht="60" x14ac:dyDescent="0.25">
      <c r="A18" s="9" t="s">
        <v>308</v>
      </c>
      <c r="B18" s="9" t="s">
        <v>309</v>
      </c>
      <c r="C18" s="9" t="s">
        <v>310</v>
      </c>
      <c r="D18" s="10">
        <v>9</v>
      </c>
      <c r="E18" s="11">
        <v>3302756</v>
      </c>
      <c r="F18" s="12">
        <v>43476.457638888889</v>
      </c>
      <c r="G18" s="13" t="s">
        <v>281</v>
      </c>
      <c r="H18" s="9" t="s">
        <v>282</v>
      </c>
      <c r="I18" s="13">
        <v>1</v>
      </c>
      <c r="J18" s="9" t="s">
        <v>283</v>
      </c>
      <c r="K18" s="14"/>
      <c r="L18" s="14"/>
      <c r="M18" s="14"/>
      <c r="N18" s="14"/>
      <c r="O18" s="14"/>
      <c r="P18" s="14"/>
      <c r="Q18" s="14"/>
      <c r="R18" s="14"/>
      <c r="S18" s="11">
        <v>1</v>
      </c>
      <c r="T18" s="14"/>
      <c r="U18" s="14"/>
      <c r="V18" s="14"/>
      <c r="W18" s="14"/>
      <c r="X18" s="14"/>
      <c r="Y18" s="14"/>
      <c r="Z18" s="14"/>
      <c r="AA18" s="14"/>
      <c r="AB18" s="14"/>
      <c r="AC18" s="14"/>
      <c r="AD18" s="11">
        <v>101</v>
      </c>
      <c r="AE18" s="11">
        <v>1</v>
      </c>
      <c r="AF18" s="11">
        <v>1</v>
      </c>
      <c r="AG18" s="11">
        <v>1</v>
      </c>
      <c r="AH18" s="14"/>
      <c r="AI18" s="14"/>
      <c r="AJ18" s="11">
        <v>1</v>
      </c>
      <c r="AK18" s="14"/>
      <c r="AL18" s="14"/>
      <c r="AM18" s="14"/>
      <c r="AN18" s="14"/>
      <c r="AO18" s="14"/>
      <c r="AP18" s="14"/>
      <c r="AQ18" s="11">
        <v>2</v>
      </c>
      <c r="AR18" s="14"/>
      <c r="AS18" s="14"/>
      <c r="AT18" s="14"/>
      <c r="AU18" s="14"/>
      <c r="AV18" s="14"/>
      <c r="AW18" s="14"/>
      <c r="AX18" s="14"/>
      <c r="AY18" s="14"/>
      <c r="AZ18" s="11">
        <v>1</v>
      </c>
      <c r="BA18" s="14"/>
      <c r="BB18" s="14"/>
      <c r="BC18" s="14"/>
      <c r="BD18" s="14"/>
      <c r="BE18" s="14"/>
      <c r="BF18" s="14"/>
      <c r="BG18" s="14"/>
      <c r="BH18" s="11">
        <v>1</v>
      </c>
      <c r="BI18" s="11">
        <v>3</v>
      </c>
      <c r="BJ18" s="14"/>
      <c r="BK18" s="11">
        <v>1</v>
      </c>
      <c r="BL18" s="11">
        <v>1</v>
      </c>
      <c r="BM18" s="14"/>
      <c r="BN18" s="14"/>
      <c r="BO18" s="14"/>
      <c r="BP18" s="14"/>
      <c r="BQ18" s="14"/>
      <c r="BR18" s="14"/>
      <c r="BS18" s="14"/>
      <c r="BT18" s="14"/>
      <c r="BU18" s="14"/>
      <c r="BV18" s="14"/>
      <c r="BW18" s="14"/>
      <c r="BX18" s="14"/>
      <c r="BY18" s="14"/>
      <c r="BZ18" s="14"/>
      <c r="CA18" s="14"/>
      <c r="CB18" s="11">
        <v>1</v>
      </c>
      <c r="CC18" s="14"/>
      <c r="CD18" s="14"/>
      <c r="CE18" s="14"/>
      <c r="CF18" s="14"/>
      <c r="CG18" s="14"/>
      <c r="CH18" s="14"/>
      <c r="CI18" s="14"/>
      <c r="CJ18" s="14"/>
      <c r="CK18" s="14"/>
    </row>
    <row r="19" spans="1:89" ht="60" x14ac:dyDescent="0.25">
      <c r="A19" s="9" t="s">
        <v>138</v>
      </c>
      <c r="B19" s="9" t="s">
        <v>311</v>
      </c>
      <c r="C19" s="9" t="s">
        <v>312</v>
      </c>
      <c r="D19" s="10">
        <v>9</v>
      </c>
      <c r="E19" s="11">
        <v>3302414</v>
      </c>
      <c r="F19" s="12">
        <v>43075.384722222225</v>
      </c>
      <c r="G19" s="13" t="s">
        <v>281</v>
      </c>
      <c r="H19" s="9" t="s">
        <v>282</v>
      </c>
      <c r="I19" s="13">
        <v>1</v>
      </c>
      <c r="J19" s="9" t="s">
        <v>283</v>
      </c>
      <c r="K19" s="14"/>
      <c r="L19" s="14"/>
      <c r="M19" s="14"/>
      <c r="N19" s="11">
        <v>1</v>
      </c>
      <c r="O19" s="14"/>
      <c r="P19" s="14"/>
      <c r="Q19" s="14"/>
      <c r="R19" s="14"/>
      <c r="S19" s="11">
        <v>6</v>
      </c>
      <c r="T19" s="14"/>
      <c r="U19" s="14"/>
      <c r="V19" s="14"/>
      <c r="W19" s="11">
        <v>1</v>
      </c>
      <c r="X19" s="11">
        <v>1</v>
      </c>
      <c r="Y19" s="14"/>
      <c r="Z19" s="11">
        <v>2</v>
      </c>
      <c r="AA19" s="14"/>
      <c r="AB19" s="14"/>
      <c r="AC19" s="14"/>
      <c r="AD19" s="11">
        <v>82</v>
      </c>
      <c r="AE19" s="11">
        <v>1</v>
      </c>
      <c r="AF19" s="14"/>
      <c r="AG19" s="11">
        <v>2</v>
      </c>
      <c r="AH19" s="14"/>
      <c r="AI19" s="14"/>
      <c r="AJ19" s="14"/>
      <c r="AK19" s="14"/>
      <c r="AL19" s="14"/>
      <c r="AM19" s="14"/>
      <c r="AN19" s="14"/>
      <c r="AO19" s="14"/>
      <c r="AP19" s="14"/>
      <c r="AQ19" s="11">
        <v>2</v>
      </c>
      <c r="AR19" s="11">
        <v>1</v>
      </c>
      <c r="AS19" s="14"/>
      <c r="AT19" s="11">
        <v>1</v>
      </c>
      <c r="AU19" s="14"/>
      <c r="AV19" s="14"/>
      <c r="AW19" s="14"/>
      <c r="AX19" s="14"/>
      <c r="AY19" s="11">
        <v>1</v>
      </c>
      <c r="AZ19" s="11">
        <v>1</v>
      </c>
      <c r="BA19" s="11">
        <v>1</v>
      </c>
      <c r="BB19" s="14"/>
      <c r="BC19" s="14"/>
      <c r="BD19" s="14"/>
      <c r="BE19" s="14"/>
      <c r="BF19" s="14"/>
      <c r="BG19" s="11">
        <v>5</v>
      </c>
      <c r="BH19" s="11">
        <v>7</v>
      </c>
      <c r="BI19" s="11">
        <v>4</v>
      </c>
      <c r="BJ19" s="11">
        <v>1</v>
      </c>
      <c r="BK19" s="11">
        <v>1</v>
      </c>
      <c r="BL19" s="11">
        <v>1</v>
      </c>
      <c r="BM19" s="14"/>
      <c r="BN19" s="14"/>
      <c r="BO19" s="14"/>
      <c r="BP19" s="14"/>
      <c r="BQ19" s="14"/>
      <c r="BR19" s="14"/>
      <c r="BS19" s="14"/>
      <c r="BT19" s="14"/>
      <c r="BU19" s="14"/>
      <c r="BV19" s="11">
        <v>1</v>
      </c>
      <c r="BW19" s="14"/>
      <c r="BX19" s="14"/>
      <c r="BY19" s="11">
        <v>1</v>
      </c>
      <c r="BZ19" s="14"/>
      <c r="CA19" s="11">
        <v>1</v>
      </c>
      <c r="CB19" s="11">
        <v>1</v>
      </c>
      <c r="CC19" s="14"/>
      <c r="CD19" s="14"/>
      <c r="CE19" s="11">
        <v>1</v>
      </c>
      <c r="CF19" s="14"/>
      <c r="CG19" s="14"/>
      <c r="CH19" s="14"/>
      <c r="CI19" s="14"/>
      <c r="CJ19" s="14"/>
      <c r="CK19" s="14"/>
    </row>
    <row r="20" spans="1:89" ht="60" x14ac:dyDescent="0.25">
      <c r="A20" s="9" t="s">
        <v>138</v>
      </c>
      <c r="B20" s="9" t="s">
        <v>311</v>
      </c>
      <c r="C20" s="9" t="s">
        <v>312</v>
      </c>
      <c r="D20" s="10">
        <v>9</v>
      </c>
      <c r="E20" s="11">
        <v>3302736</v>
      </c>
      <c r="F20" s="12">
        <v>43475.415277777778</v>
      </c>
      <c r="G20" s="13" t="s">
        <v>281</v>
      </c>
      <c r="H20" s="9" t="s">
        <v>282</v>
      </c>
      <c r="I20" s="13">
        <v>1</v>
      </c>
      <c r="J20" s="9" t="s">
        <v>283</v>
      </c>
      <c r="K20" s="11">
        <v>1</v>
      </c>
      <c r="L20" s="14"/>
      <c r="M20" s="14"/>
      <c r="N20" s="14"/>
      <c r="O20" s="14"/>
      <c r="P20" s="11">
        <v>19</v>
      </c>
      <c r="Q20" s="14"/>
      <c r="R20" s="14"/>
      <c r="S20" s="11">
        <v>3</v>
      </c>
      <c r="T20" s="14"/>
      <c r="U20" s="14"/>
      <c r="V20" s="14"/>
      <c r="W20" s="14"/>
      <c r="X20" s="11">
        <v>1</v>
      </c>
      <c r="Y20" s="14"/>
      <c r="Z20" s="14"/>
      <c r="AA20" s="14"/>
      <c r="AB20" s="14"/>
      <c r="AC20" s="14"/>
      <c r="AD20" s="11">
        <v>58</v>
      </c>
      <c r="AE20" s="14"/>
      <c r="AF20" s="11">
        <v>1</v>
      </c>
      <c r="AG20" s="11">
        <v>1</v>
      </c>
      <c r="AH20" s="14"/>
      <c r="AI20" s="11">
        <v>1</v>
      </c>
      <c r="AJ20" s="14"/>
      <c r="AK20" s="14"/>
      <c r="AL20" s="14"/>
      <c r="AM20" s="14"/>
      <c r="AN20" s="14"/>
      <c r="AO20" s="14"/>
      <c r="AP20" s="14"/>
      <c r="AQ20" s="11">
        <v>3</v>
      </c>
      <c r="AR20" s="14"/>
      <c r="AS20" s="14"/>
      <c r="AT20" s="14"/>
      <c r="AU20" s="14"/>
      <c r="AV20" s="14"/>
      <c r="AW20" s="14"/>
      <c r="AX20" s="14"/>
      <c r="AY20" s="14"/>
      <c r="AZ20" s="14"/>
      <c r="BA20" s="11">
        <v>1</v>
      </c>
      <c r="BB20" s="14"/>
      <c r="BC20" s="14"/>
      <c r="BD20" s="14"/>
      <c r="BE20" s="14"/>
      <c r="BF20" s="14"/>
      <c r="BG20" s="11">
        <v>1</v>
      </c>
      <c r="BH20" s="11">
        <v>1</v>
      </c>
      <c r="BI20" s="11">
        <v>6</v>
      </c>
      <c r="BJ20" s="14"/>
      <c r="BK20" s="11">
        <v>7</v>
      </c>
      <c r="BL20" s="14"/>
      <c r="BM20" s="14"/>
      <c r="BN20" s="14"/>
      <c r="BO20" s="14"/>
      <c r="BP20" s="14"/>
      <c r="BQ20" s="14"/>
      <c r="BR20" s="14"/>
      <c r="BS20" s="14"/>
      <c r="BT20" s="14"/>
      <c r="BU20" s="14"/>
      <c r="BV20" s="14"/>
      <c r="BW20" s="14"/>
      <c r="BX20" s="14"/>
      <c r="BY20" s="11">
        <v>1</v>
      </c>
      <c r="BZ20" s="14"/>
      <c r="CA20" s="14"/>
      <c r="CB20" s="11">
        <v>1</v>
      </c>
      <c r="CC20" s="14"/>
      <c r="CD20" s="14"/>
      <c r="CE20" s="14"/>
      <c r="CF20" s="14"/>
      <c r="CG20" s="14"/>
      <c r="CH20" s="14"/>
      <c r="CI20" s="14"/>
      <c r="CJ20" s="14"/>
      <c r="CK20" s="14"/>
    </row>
    <row r="21" spans="1:89" ht="60" x14ac:dyDescent="0.25">
      <c r="A21" s="9" t="s">
        <v>132</v>
      </c>
      <c r="B21" s="9" t="s">
        <v>311</v>
      </c>
      <c r="C21" s="9" t="s">
        <v>313</v>
      </c>
      <c r="D21" s="10">
        <v>9</v>
      </c>
      <c r="E21" s="11">
        <v>3302463</v>
      </c>
      <c r="F21" s="12">
        <v>43073.591666666667</v>
      </c>
      <c r="G21" s="13" t="s">
        <v>281</v>
      </c>
      <c r="H21" s="9" t="s">
        <v>282</v>
      </c>
      <c r="I21" s="13">
        <v>1</v>
      </c>
      <c r="J21" s="9" t="s">
        <v>283</v>
      </c>
      <c r="K21" s="11">
        <v>1</v>
      </c>
      <c r="L21" s="14"/>
      <c r="M21" s="14"/>
      <c r="N21" s="14"/>
      <c r="O21" s="14"/>
      <c r="P21" s="11">
        <v>1</v>
      </c>
      <c r="Q21" s="14"/>
      <c r="R21" s="14"/>
      <c r="S21" s="14"/>
      <c r="T21" s="14"/>
      <c r="U21" s="14"/>
      <c r="V21" s="14"/>
      <c r="W21" s="14"/>
      <c r="X21" s="11">
        <v>3</v>
      </c>
      <c r="Y21" s="14"/>
      <c r="Z21" s="14"/>
      <c r="AA21" s="11">
        <v>1</v>
      </c>
      <c r="AB21" s="14"/>
      <c r="AC21" s="14"/>
      <c r="AD21" s="11">
        <v>33</v>
      </c>
      <c r="AE21" s="14"/>
      <c r="AF21" s="14"/>
      <c r="AG21" s="11">
        <v>1</v>
      </c>
      <c r="AH21" s="14"/>
      <c r="AI21" s="14"/>
      <c r="AJ21" s="14"/>
      <c r="AK21" s="14"/>
      <c r="AL21" s="14"/>
      <c r="AM21" s="14"/>
      <c r="AN21" s="14"/>
      <c r="AO21" s="11">
        <v>1</v>
      </c>
      <c r="AP21" s="14"/>
      <c r="AQ21" s="11">
        <v>4</v>
      </c>
      <c r="AR21" s="14"/>
      <c r="AS21" s="14"/>
      <c r="AT21" s="11">
        <v>10</v>
      </c>
      <c r="AU21" s="14"/>
      <c r="AV21" s="14"/>
      <c r="AW21" s="14"/>
      <c r="AX21" s="14"/>
      <c r="AY21" s="14"/>
      <c r="AZ21" s="14"/>
      <c r="BA21" s="14"/>
      <c r="BB21" s="14"/>
      <c r="BC21" s="14"/>
      <c r="BD21" s="14"/>
      <c r="BE21" s="14"/>
      <c r="BF21" s="14"/>
      <c r="BG21" s="11">
        <v>19</v>
      </c>
      <c r="BH21" s="14"/>
      <c r="BI21" s="11">
        <v>26</v>
      </c>
      <c r="BJ21" s="14"/>
      <c r="BK21" s="11">
        <v>1</v>
      </c>
      <c r="BL21" s="11">
        <v>1</v>
      </c>
      <c r="BM21" s="14"/>
      <c r="BN21" s="14"/>
      <c r="BO21" s="14"/>
      <c r="BP21" s="14"/>
      <c r="BQ21" s="14"/>
      <c r="BR21" s="14"/>
      <c r="BS21" s="14"/>
      <c r="BT21" s="14"/>
      <c r="BU21" s="14"/>
      <c r="BV21" s="14"/>
      <c r="BW21" s="14"/>
      <c r="BX21" s="14"/>
      <c r="BY21" s="14"/>
      <c r="BZ21" s="14"/>
      <c r="CA21" s="14"/>
      <c r="CB21" s="11">
        <v>1</v>
      </c>
      <c r="CC21" s="14"/>
      <c r="CD21" s="14"/>
      <c r="CE21" s="14"/>
      <c r="CF21" s="14"/>
      <c r="CG21" s="14"/>
      <c r="CH21" s="14"/>
      <c r="CI21" s="14"/>
      <c r="CJ21" s="14"/>
      <c r="CK21" s="14"/>
    </row>
    <row r="22" spans="1:89" ht="60" x14ac:dyDescent="0.25">
      <c r="A22" s="9" t="s">
        <v>132</v>
      </c>
      <c r="B22" s="9" t="s">
        <v>311</v>
      </c>
      <c r="C22" s="9" t="s">
        <v>313</v>
      </c>
      <c r="D22" s="10">
        <v>9</v>
      </c>
      <c r="E22" s="11">
        <v>3302721</v>
      </c>
      <c r="F22" s="12">
        <v>43474.328472222223</v>
      </c>
      <c r="G22" s="13" t="s">
        <v>281</v>
      </c>
      <c r="H22" s="9" t="s">
        <v>282</v>
      </c>
      <c r="I22" s="13">
        <v>1</v>
      </c>
      <c r="J22" s="9" t="s">
        <v>283</v>
      </c>
      <c r="K22" s="14"/>
      <c r="L22" s="14"/>
      <c r="M22" s="14"/>
      <c r="N22" s="14"/>
      <c r="O22" s="14"/>
      <c r="P22" s="11">
        <v>1</v>
      </c>
      <c r="Q22" s="14"/>
      <c r="R22" s="14"/>
      <c r="S22" s="14"/>
      <c r="T22" s="14"/>
      <c r="U22" s="14"/>
      <c r="V22" s="14"/>
      <c r="W22" s="14"/>
      <c r="X22" s="11">
        <v>16</v>
      </c>
      <c r="Y22" s="14"/>
      <c r="Z22" s="14"/>
      <c r="AA22" s="14"/>
      <c r="AB22" s="14"/>
      <c r="AC22" s="14"/>
      <c r="AD22" s="11">
        <v>49</v>
      </c>
      <c r="AE22" s="14"/>
      <c r="AF22" s="14"/>
      <c r="AG22" s="11">
        <v>1</v>
      </c>
      <c r="AH22" s="14"/>
      <c r="AI22" s="11">
        <v>1</v>
      </c>
      <c r="AJ22" s="14"/>
      <c r="AK22" s="14"/>
      <c r="AL22" s="14"/>
      <c r="AM22" s="14"/>
      <c r="AN22" s="14"/>
      <c r="AO22" s="14"/>
      <c r="AP22" s="14"/>
      <c r="AQ22" s="11">
        <v>1</v>
      </c>
      <c r="AR22" s="14"/>
      <c r="AS22" s="14"/>
      <c r="AT22" s="11">
        <v>1</v>
      </c>
      <c r="AU22" s="14"/>
      <c r="AV22" s="14"/>
      <c r="AW22" s="14"/>
      <c r="AX22" s="14"/>
      <c r="AY22" s="14"/>
      <c r="AZ22" s="14"/>
      <c r="BA22" s="14"/>
      <c r="BB22" s="14"/>
      <c r="BC22" s="14"/>
      <c r="BD22" s="14"/>
      <c r="BE22" s="14"/>
      <c r="BF22" s="14"/>
      <c r="BG22" s="11">
        <v>6</v>
      </c>
      <c r="BH22" s="14"/>
      <c r="BI22" s="11">
        <v>28</v>
      </c>
      <c r="BJ22" s="14"/>
      <c r="BK22" s="11">
        <v>1</v>
      </c>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row>
    <row r="23" spans="1:89" ht="60" x14ac:dyDescent="0.25">
      <c r="A23" s="9" t="s">
        <v>140</v>
      </c>
      <c r="B23" s="9" t="s">
        <v>314</v>
      </c>
      <c r="C23" s="9" t="s">
        <v>313</v>
      </c>
      <c r="D23" s="10">
        <v>9</v>
      </c>
      <c r="E23" s="11">
        <v>3302426</v>
      </c>
      <c r="F23" s="12">
        <v>43073.563888888886</v>
      </c>
      <c r="G23" s="13" t="s">
        <v>281</v>
      </c>
      <c r="H23" s="9" t="s">
        <v>282</v>
      </c>
      <c r="I23" s="13">
        <v>1</v>
      </c>
      <c r="J23" s="9" t="s">
        <v>283</v>
      </c>
      <c r="K23" s="11">
        <v>1</v>
      </c>
      <c r="L23" s="14"/>
      <c r="M23" s="14"/>
      <c r="N23" s="14"/>
      <c r="O23" s="11">
        <v>1</v>
      </c>
      <c r="P23" s="14"/>
      <c r="Q23" s="14"/>
      <c r="R23" s="14"/>
      <c r="S23" s="11">
        <v>1</v>
      </c>
      <c r="T23" s="14"/>
      <c r="U23" s="14"/>
      <c r="V23" s="14"/>
      <c r="W23" s="14"/>
      <c r="X23" s="11">
        <v>2</v>
      </c>
      <c r="Y23" s="11">
        <v>1</v>
      </c>
      <c r="Z23" s="14"/>
      <c r="AA23" s="11">
        <v>1</v>
      </c>
      <c r="AB23" s="14"/>
      <c r="AC23" s="14"/>
      <c r="AD23" s="11">
        <v>65</v>
      </c>
      <c r="AE23" s="14"/>
      <c r="AF23" s="14"/>
      <c r="AG23" s="11">
        <v>4</v>
      </c>
      <c r="AH23" s="14"/>
      <c r="AI23" s="14"/>
      <c r="AJ23" s="14"/>
      <c r="AK23" s="14"/>
      <c r="AL23" s="14"/>
      <c r="AM23" s="14"/>
      <c r="AN23" s="11">
        <v>1</v>
      </c>
      <c r="AO23" s="14"/>
      <c r="AP23" s="14"/>
      <c r="AQ23" s="11">
        <v>8</v>
      </c>
      <c r="AR23" s="14"/>
      <c r="AS23" s="14"/>
      <c r="AT23" s="11">
        <v>1</v>
      </c>
      <c r="AU23" s="14"/>
      <c r="AV23" s="14"/>
      <c r="AW23" s="14"/>
      <c r="AX23" s="14"/>
      <c r="AY23" s="14"/>
      <c r="AZ23" s="11">
        <v>1</v>
      </c>
      <c r="BA23" s="14"/>
      <c r="BB23" s="14"/>
      <c r="BC23" s="14"/>
      <c r="BD23" s="14"/>
      <c r="BE23" s="14"/>
      <c r="BF23" s="14"/>
      <c r="BG23" s="11">
        <v>3</v>
      </c>
      <c r="BH23" s="11">
        <v>1</v>
      </c>
      <c r="BI23" s="11">
        <v>16</v>
      </c>
      <c r="BJ23" s="11">
        <v>1</v>
      </c>
      <c r="BK23" s="11">
        <v>2</v>
      </c>
      <c r="BL23" s="11">
        <v>2</v>
      </c>
      <c r="BM23" s="14"/>
      <c r="BN23" s="11">
        <v>1</v>
      </c>
      <c r="BO23" s="14"/>
      <c r="BP23" s="14"/>
      <c r="BQ23" s="14"/>
      <c r="BR23" s="14"/>
      <c r="BS23" s="14"/>
      <c r="BT23" s="14"/>
      <c r="BU23" s="14"/>
      <c r="BV23" s="14"/>
      <c r="BW23" s="14"/>
      <c r="BX23" s="11">
        <v>1</v>
      </c>
      <c r="BY23" s="11">
        <v>3</v>
      </c>
      <c r="BZ23" s="14"/>
      <c r="CA23" s="11">
        <v>1</v>
      </c>
      <c r="CB23" s="11">
        <v>1</v>
      </c>
      <c r="CC23" s="14"/>
      <c r="CD23" s="14"/>
      <c r="CE23" s="14"/>
      <c r="CF23" s="14"/>
      <c r="CG23" s="11">
        <v>1</v>
      </c>
      <c r="CH23" s="14"/>
      <c r="CI23" s="14"/>
      <c r="CJ23" s="14"/>
      <c r="CK23" s="14"/>
    </row>
    <row r="24" spans="1:89" ht="60" x14ac:dyDescent="0.25">
      <c r="A24" s="9" t="s">
        <v>140</v>
      </c>
      <c r="B24" s="9" t="s">
        <v>314</v>
      </c>
      <c r="C24" s="9" t="s">
        <v>313</v>
      </c>
      <c r="D24" s="10">
        <v>9</v>
      </c>
      <c r="E24" s="11">
        <v>3302722</v>
      </c>
      <c r="F24" s="12">
        <v>43474.302083333336</v>
      </c>
      <c r="G24" s="13" t="s">
        <v>281</v>
      </c>
      <c r="H24" s="9" t="s">
        <v>282</v>
      </c>
      <c r="I24" s="13">
        <v>1</v>
      </c>
      <c r="J24" s="9" t="s">
        <v>283</v>
      </c>
      <c r="K24" s="14"/>
      <c r="L24" s="14"/>
      <c r="M24" s="14"/>
      <c r="N24" s="14"/>
      <c r="O24" s="14"/>
      <c r="P24" s="14"/>
      <c r="Q24" s="14"/>
      <c r="R24" s="14"/>
      <c r="S24" s="11">
        <v>1</v>
      </c>
      <c r="T24" s="14"/>
      <c r="U24" s="14"/>
      <c r="V24" s="14"/>
      <c r="W24" s="14"/>
      <c r="X24" s="11">
        <v>1</v>
      </c>
      <c r="Y24" s="14"/>
      <c r="Z24" s="14"/>
      <c r="AA24" s="11">
        <v>1</v>
      </c>
      <c r="AB24" s="14"/>
      <c r="AC24" s="14"/>
      <c r="AD24" s="11">
        <v>90</v>
      </c>
      <c r="AE24" s="14"/>
      <c r="AF24" s="11">
        <v>1</v>
      </c>
      <c r="AG24" s="11">
        <v>1</v>
      </c>
      <c r="AH24" s="14"/>
      <c r="AI24" s="14"/>
      <c r="AJ24" s="14"/>
      <c r="AK24" s="14"/>
      <c r="AL24" s="14"/>
      <c r="AM24" s="14"/>
      <c r="AN24" s="11">
        <v>1</v>
      </c>
      <c r="AO24" s="14"/>
      <c r="AP24" s="14"/>
      <c r="AQ24" s="11">
        <v>1</v>
      </c>
      <c r="AR24" s="14"/>
      <c r="AS24" s="14"/>
      <c r="AT24" s="11">
        <v>1</v>
      </c>
      <c r="AU24" s="14"/>
      <c r="AV24" s="14"/>
      <c r="AW24" s="14"/>
      <c r="AX24" s="14"/>
      <c r="AY24" s="14"/>
      <c r="AZ24" s="14"/>
      <c r="BA24" s="14"/>
      <c r="BB24" s="14"/>
      <c r="BC24" s="14"/>
      <c r="BD24" s="14"/>
      <c r="BE24" s="14"/>
      <c r="BF24" s="14"/>
      <c r="BG24" s="11">
        <v>1</v>
      </c>
      <c r="BH24" s="14"/>
      <c r="BI24" s="11">
        <v>2</v>
      </c>
      <c r="BJ24" s="11">
        <v>2</v>
      </c>
      <c r="BK24" s="11">
        <v>4</v>
      </c>
      <c r="BL24" s="11">
        <v>1</v>
      </c>
      <c r="BM24" s="14"/>
      <c r="BN24" s="11">
        <v>1</v>
      </c>
      <c r="BO24" s="14"/>
      <c r="BP24" s="11">
        <v>1</v>
      </c>
      <c r="BQ24" s="14"/>
      <c r="BR24" s="14"/>
      <c r="BS24" s="14"/>
      <c r="BT24" s="14"/>
      <c r="BU24" s="14"/>
      <c r="BV24" s="14"/>
      <c r="BW24" s="14"/>
      <c r="BX24" s="11">
        <v>1</v>
      </c>
      <c r="BY24" s="11">
        <v>1</v>
      </c>
      <c r="BZ24" s="14"/>
      <c r="CA24" s="11">
        <v>1</v>
      </c>
      <c r="CB24" s="11">
        <v>1</v>
      </c>
      <c r="CC24" s="14"/>
      <c r="CD24" s="14"/>
      <c r="CE24" s="14"/>
      <c r="CF24" s="14"/>
      <c r="CG24" s="11">
        <v>1</v>
      </c>
      <c r="CH24" s="14"/>
      <c r="CI24" s="14"/>
      <c r="CJ24" s="14"/>
      <c r="CK24" s="14"/>
    </row>
    <row r="25" spans="1:89" ht="60" x14ac:dyDescent="0.25">
      <c r="A25" s="9" t="s">
        <v>315</v>
      </c>
      <c r="B25" s="9" t="s">
        <v>294</v>
      </c>
      <c r="C25" s="9" t="s">
        <v>316</v>
      </c>
      <c r="D25" s="10">
        <v>9</v>
      </c>
      <c r="E25" s="11">
        <v>3302420</v>
      </c>
      <c r="F25" s="12">
        <v>43074.393055555556</v>
      </c>
      <c r="G25" s="13" t="s">
        <v>281</v>
      </c>
      <c r="H25" s="9" t="s">
        <v>282</v>
      </c>
      <c r="I25" s="13">
        <v>1</v>
      </c>
      <c r="J25" s="9" t="s">
        <v>283</v>
      </c>
      <c r="K25" s="14"/>
      <c r="L25" s="14"/>
      <c r="M25" s="14"/>
      <c r="N25" s="14"/>
      <c r="O25" s="14"/>
      <c r="P25" s="14"/>
      <c r="Q25" s="14"/>
      <c r="R25" s="14"/>
      <c r="S25" s="11">
        <v>1</v>
      </c>
      <c r="T25" s="14"/>
      <c r="U25" s="11">
        <v>1</v>
      </c>
      <c r="V25" s="14"/>
      <c r="W25" s="11">
        <v>1</v>
      </c>
      <c r="X25" s="11">
        <v>1</v>
      </c>
      <c r="Y25" s="14"/>
      <c r="Z25" s="11">
        <v>1</v>
      </c>
      <c r="AA25" s="11">
        <v>1</v>
      </c>
      <c r="AB25" s="14"/>
      <c r="AC25" s="14"/>
      <c r="AD25" s="11">
        <v>42</v>
      </c>
      <c r="AE25" s="14"/>
      <c r="AF25" s="14"/>
      <c r="AG25" s="11">
        <v>5</v>
      </c>
      <c r="AH25" s="11">
        <v>1</v>
      </c>
      <c r="AI25" s="14"/>
      <c r="AJ25" s="14"/>
      <c r="AK25" s="14"/>
      <c r="AL25" s="14"/>
      <c r="AM25" s="14"/>
      <c r="AN25" s="11">
        <v>1</v>
      </c>
      <c r="AO25" s="14"/>
      <c r="AP25" s="14"/>
      <c r="AQ25" s="11">
        <v>4</v>
      </c>
      <c r="AR25" s="14"/>
      <c r="AS25" s="14"/>
      <c r="AT25" s="11">
        <v>2</v>
      </c>
      <c r="AU25" s="14"/>
      <c r="AV25" s="14"/>
      <c r="AW25" s="14"/>
      <c r="AX25" s="14"/>
      <c r="AY25" s="14"/>
      <c r="AZ25" s="14"/>
      <c r="BA25" s="14"/>
      <c r="BB25" s="14"/>
      <c r="BC25" s="14"/>
      <c r="BD25" s="14"/>
      <c r="BE25" s="14"/>
      <c r="BF25" s="14"/>
      <c r="BG25" s="11">
        <v>22</v>
      </c>
      <c r="BH25" s="11">
        <v>2</v>
      </c>
      <c r="BI25" s="11">
        <v>1</v>
      </c>
      <c r="BJ25" s="11">
        <v>1</v>
      </c>
      <c r="BK25" s="11">
        <v>1</v>
      </c>
      <c r="BL25" s="11">
        <v>10</v>
      </c>
      <c r="BM25" s="14"/>
      <c r="BN25" s="14"/>
      <c r="BO25" s="14"/>
      <c r="BP25" s="14"/>
      <c r="BQ25" s="14"/>
      <c r="BR25" s="11">
        <v>1</v>
      </c>
      <c r="BS25" s="14"/>
      <c r="BT25" s="14"/>
      <c r="BU25" s="14"/>
      <c r="BV25" s="14"/>
      <c r="BW25" s="14"/>
      <c r="BX25" s="11">
        <v>4</v>
      </c>
      <c r="BY25" s="11">
        <v>1</v>
      </c>
      <c r="BZ25" s="14"/>
      <c r="CA25" s="11">
        <v>3</v>
      </c>
      <c r="CB25" s="11">
        <v>3</v>
      </c>
      <c r="CC25" s="14"/>
      <c r="CD25" s="14"/>
      <c r="CE25" s="14"/>
      <c r="CF25" s="14"/>
      <c r="CG25" s="14"/>
      <c r="CH25" s="14"/>
      <c r="CI25" s="14"/>
      <c r="CJ25" s="14"/>
      <c r="CK25" s="14"/>
    </row>
    <row r="26" spans="1:89" ht="60" x14ac:dyDescent="0.25">
      <c r="A26" s="9" t="s">
        <v>315</v>
      </c>
      <c r="B26" s="9" t="s">
        <v>294</v>
      </c>
      <c r="C26" s="9" t="s">
        <v>316</v>
      </c>
      <c r="D26" s="10">
        <v>9</v>
      </c>
      <c r="E26" s="11">
        <v>3302710</v>
      </c>
      <c r="F26" s="12">
        <v>43473.581944444442</v>
      </c>
      <c r="G26" s="13" t="s">
        <v>281</v>
      </c>
      <c r="H26" s="9" t="s">
        <v>282</v>
      </c>
      <c r="I26" s="13">
        <v>1</v>
      </c>
      <c r="J26" s="9" t="s">
        <v>283</v>
      </c>
      <c r="K26" s="11">
        <v>1</v>
      </c>
      <c r="L26" s="14"/>
      <c r="M26" s="14"/>
      <c r="N26" s="14"/>
      <c r="O26" s="14"/>
      <c r="P26" s="14"/>
      <c r="Q26" s="14"/>
      <c r="R26" s="14"/>
      <c r="S26" s="11">
        <v>3</v>
      </c>
      <c r="T26" s="14"/>
      <c r="U26" s="14"/>
      <c r="V26" s="14"/>
      <c r="W26" s="14"/>
      <c r="X26" s="11">
        <v>2</v>
      </c>
      <c r="Y26" s="14"/>
      <c r="Z26" s="14"/>
      <c r="AA26" s="14"/>
      <c r="AB26" s="14"/>
      <c r="AC26" s="14"/>
      <c r="AD26" s="11">
        <v>86</v>
      </c>
      <c r="AE26" s="14"/>
      <c r="AF26" s="11">
        <v>1</v>
      </c>
      <c r="AG26" s="11">
        <v>1</v>
      </c>
      <c r="AH26" s="14"/>
      <c r="AI26" s="14"/>
      <c r="AJ26" s="14"/>
      <c r="AK26" s="14"/>
      <c r="AL26" s="14"/>
      <c r="AM26" s="14"/>
      <c r="AN26" s="14"/>
      <c r="AO26" s="14"/>
      <c r="AP26" s="14"/>
      <c r="AQ26" s="11">
        <v>3</v>
      </c>
      <c r="AR26" s="14"/>
      <c r="AS26" s="14"/>
      <c r="AT26" s="14"/>
      <c r="AU26" s="14"/>
      <c r="AV26" s="14"/>
      <c r="AW26" s="14"/>
      <c r="AX26" s="14"/>
      <c r="AY26" s="14"/>
      <c r="AZ26" s="11">
        <v>1</v>
      </c>
      <c r="BA26" s="14"/>
      <c r="BB26" s="14"/>
      <c r="BC26" s="14"/>
      <c r="BD26" s="14"/>
      <c r="BE26" s="14"/>
      <c r="BF26" s="14"/>
      <c r="BG26" s="14"/>
      <c r="BH26" s="11">
        <v>1</v>
      </c>
      <c r="BI26" s="11">
        <v>4</v>
      </c>
      <c r="BJ26" s="11">
        <v>1</v>
      </c>
      <c r="BK26" s="11">
        <v>1</v>
      </c>
      <c r="BL26" s="11">
        <v>4</v>
      </c>
      <c r="BM26" s="14"/>
      <c r="BN26" s="11">
        <v>1</v>
      </c>
      <c r="BO26" s="14"/>
      <c r="BP26" s="14"/>
      <c r="BQ26" s="14"/>
      <c r="BR26" s="14"/>
      <c r="BS26" s="14"/>
      <c r="BT26" s="14"/>
      <c r="BU26" s="14"/>
      <c r="BV26" s="14"/>
      <c r="BW26" s="14"/>
      <c r="BX26" s="14"/>
      <c r="BY26" s="11">
        <v>1</v>
      </c>
      <c r="BZ26" s="14"/>
      <c r="CA26" s="14"/>
      <c r="CB26" s="11">
        <v>1</v>
      </c>
      <c r="CC26" s="14"/>
      <c r="CD26" s="14"/>
      <c r="CE26" s="14"/>
      <c r="CF26" s="14"/>
      <c r="CG26" s="11">
        <v>1</v>
      </c>
      <c r="CH26" s="14"/>
      <c r="CI26" s="14"/>
      <c r="CJ26" s="14"/>
      <c r="CK26" s="14"/>
    </row>
    <row r="27" spans="1:89" ht="60" x14ac:dyDescent="0.25">
      <c r="A27" s="9" t="s">
        <v>317</v>
      </c>
      <c r="B27" s="9" t="s">
        <v>318</v>
      </c>
      <c r="C27" s="9" t="s">
        <v>319</v>
      </c>
      <c r="D27" s="10">
        <v>9</v>
      </c>
      <c r="E27" s="11">
        <v>3302462</v>
      </c>
      <c r="F27" s="12">
        <v>43075.5</v>
      </c>
      <c r="G27" s="13" t="s">
        <v>281</v>
      </c>
      <c r="H27" s="9" t="s">
        <v>282</v>
      </c>
      <c r="I27" s="13">
        <v>1</v>
      </c>
      <c r="J27" s="9" t="s">
        <v>283</v>
      </c>
      <c r="K27" s="11">
        <v>1</v>
      </c>
      <c r="L27" s="14"/>
      <c r="M27" s="14"/>
      <c r="N27" s="11">
        <v>1</v>
      </c>
      <c r="O27" s="14"/>
      <c r="P27" s="14"/>
      <c r="Q27" s="14"/>
      <c r="R27" s="14"/>
      <c r="S27" s="11">
        <v>1</v>
      </c>
      <c r="T27" s="14"/>
      <c r="U27" s="14"/>
      <c r="V27" s="14"/>
      <c r="W27" s="14"/>
      <c r="X27" s="11">
        <v>22</v>
      </c>
      <c r="Y27" s="11">
        <v>1</v>
      </c>
      <c r="Z27" s="14"/>
      <c r="AA27" s="11">
        <v>1</v>
      </c>
      <c r="AB27" s="14"/>
      <c r="AC27" s="14"/>
      <c r="AD27" s="11">
        <v>2</v>
      </c>
      <c r="AE27" s="14"/>
      <c r="AF27" s="14"/>
      <c r="AG27" s="14"/>
      <c r="AH27" s="14"/>
      <c r="AI27" s="14"/>
      <c r="AJ27" s="14"/>
      <c r="AK27" s="14"/>
      <c r="AL27" s="11">
        <v>1</v>
      </c>
      <c r="AM27" s="14"/>
      <c r="AN27" s="14"/>
      <c r="AO27" s="11">
        <v>1</v>
      </c>
      <c r="AP27" s="14"/>
      <c r="AQ27" s="11">
        <v>1</v>
      </c>
      <c r="AR27" s="14"/>
      <c r="AS27" s="14"/>
      <c r="AT27" s="11">
        <v>1</v>
      </c>
      <c r="AU27" s="14"/>
      <c r="AV27" s="14"/>
      <c r="AW27" s="14"/>
      <c r="AX27" s="14"/>
      <c r="AY27" s="14"/>
      <c r="AZ27" s="14"/>
      <c r="BA27" s="11">
        <v>1</v>
      </c>
      <c r="BB27" s="14"/>
      <c r="BC27" s="14"/>
      <c r="BD27" s="14"/>
      <c r="BE27" s="14"/>
      <c r="BF27" s="14"/>
      <c r="BG27" s="11">
        <v>57</v>
      </c>
      <c r="BH27" s="14"/>
      <c r="BI27" s="11">
        <v>19</v>
      </c>
      <c r="BJ27" s="14"/>
      <c r="BK27" s="11">
        <v>1</v>
      </c>
      <c r="BL27" s="14"/>
      <c r="BM27" s="14"/>
      <c r="BN27" s="14"/>
      <c r="BO27" s="14"/>
      <c r="BP27" s="14"/>
      <c r="BQ27" s="14"/>
      <c r="BR27" s="14"/>
      <c r="BS27" s="14"/>
      <c r="BT27" s="11">
        <v>1</v>
      </c>
      <c r="BU27" s="14"/>
      <c r="BV27" s="14"/>
      <c r="BW27" s="14"/>
      <c r="BX27" s="14"/>
      <c r="BY27" s="14"/>
      <c r="BZ27" s="14"/>
      <c r="CA27" s="14"/>
      <c r="CB27" s="11">
        <v>1</v>
      </c>
      <c r="CC27" s="14"/>
      <c r="CD27" s="14"/>
      <c r="CE27" s="14"/>
      <c r="CF27" s="14"/>
      <c r="CG27" s="14"/>
      <c r="CH27" s="14"/>
      <c r="CI27" s="14"/>
      <c r="CJ27" s="14"/>
      <c r="CK27" s="14"/>
    </row>
    <row r="28" spans="1:89" ht="60" x14ac:dyDescent="0.25">
      <c r="A28" s="9" t="s">
        <v>317</v>
      </c>
      <c r="B28" s="9" t="s">
        <v>318</v>
      </c>
      <c r="C28" s="9" t="s">
        <v>319</v>
      </c>
      <c r="D28" s="10">
        <v>9</v>
      </c>
      <c r="E28" s="11">
        <v>3302734</v>
      </c>
      <c r="F28" s="12">
        <v>43475.513194444444</v>
      </c>
      <c r="G28" s="13" t="s">
        <v>281</v>
      </c>
      <c r="H28" s="9" t="s">
        <v>282</v>
      </c>
      <c r="I28" s="13">
        <v>1</v>
      </c>
      <c r="J28" s="9" t="s">
        <v>283</v>
      </c>
      <c r="K28" s="14"/>
      <c r="L28" s="14"/>
      <c r="M28" s="14"/>
      <c r="N28" s="11">
        <v>1</v>
      </c>
      <c r="O28" s="14"/>
      <c r="P28" s="14"/>
      <c r="Q28" s="14"/>
      <c r="R28" s="14"/>
      <c r="S28" s="14"/>
      <c r="T28" s="14"/>
      <c r="U28" s="14"/>
      <c r="V28" s="14"/>
      <c r="W28" s="14"/>
      <c r="X28" s="11">
        <v>5</v>
      </c>
      <c r="Y28" s="14"/>
      <c r="Z28" s="14"/>
      <c r="AA28" s="11">
        <v>2</v>
      </c>
      <c r="AB28" s="14"/>
      <c r="AC28" s="14"/>
      <c r="AD28" s="11">
        <v>42</v>
      </c>
      <c r="AE28" s="14"/>
      <c r="AF28" s="14"/>
      <c r="AG28" s="11">
        <v>1</v>
      </c>
      <c r="AH28" s="14"/>
      <c r="AI28" s="14"/>
      <c r="AJ28" s="14"/>
      <c r="AK28" s="14"/>
      <c r="AL28" s="14"/>
      <c r="AM28" s="14"/>
      <c r="AN28" s="14"/>
      <c r="AO28" s="14"/>
      <c r="AP28" s="14"/>
      <c r="AQ28" s="11">
        <v>3</v>
      </c>
      <c r="AR28" s="14"/>
      <c r="AS28" s="14"/>
      <c r="AT28" s="11">
        <v>1</v>
      </c>
      <c r="AU28" s="14"/>
      <c r="AV28" s="14"/>
      <c r="AW28" s="14"/>
      <c r="AX28" s="14"/>
      <c r="AY28" s="14"/>
      <c r="AZ28" s="14"/>
      <c r="BA28" s="14"/>
      <c r="BB28" s="14"/>
      <c r="BC28" s="14"/>
      <c r="BD28" s="14"/>
      <c r="BE28" s="14"/>
      <c r="BF28" s="14"/>
      <c r="BG28" s="11">
        <v>20</v>
      </c>
      <c r="BH28" s="14"/>
      <c r="BI28" s="11">
        <v>14</v>
      </c>
      <c r="BJ28" s="14"/>
      <c r="BK28" s="11">
        <v>4</v>
      </c>
      <c r="BL28" s="14"/>
      <c r="BM28" s="14"/>
      <c r="BN28" s="14"/>
      <c r="BO28" s="14"/>
      <c r="BP28" s="14"/>
      <c r="BQ28" s="14"/>
      <c r="BR28" s="14"/>
      <c r="BS28" s="14"/>
      <c r="BT28" s="14"/>
      <c r="BU28" s="14"/>
      <c r="BV28" s="14"/>
      <c r="BW28" s="14"/>
      <c r="BX28" s="11">
        <v>10</v>
      </c>
      <c r="BY28" s="11">
        <v>2</v>
      </c>
      <c r="BZ28" s="14"/>
      <c r="CA28" s="14"/>
      <c r="CB28" s="14"/>
      <c r="CC28" s="14"/>
      <c r="CD28" s="14"/>
      <c r="CE28" s="14"/>
      <c r="CF28" s="14"/>
      <c r="CG28" s="11">
        <v>2</v>
      </c>
      <c r="CH28" s="14"/>
      <c r="CI28" s="14"/>
      <c r="CJ28" s="14"/>
      <c r="CK28" s="14"/>
    </row>
    <row r="29" spans="1:89" ht="60" x14ac:dyDescent="0.25">
      <c r="A29" s="9" t="s">
        <v>126</v>
      </c>
      <c r="B29" s="9" t="s">
        <v>320</v>
      </c>
      <c r="C29" s="9" t="s">
        <v>321</v>
      </c>
      <c r="D29" s="10">
        <v>9</v>
      </c>
      <c r="E29" s="11">
        <v>3302422</v>
      </c>
      <c r="F29" s="12">
        <v>43074.324999999997</v>
      </c>
      <c r="G29" s="13" t="s">
        <v>281</v>
      </c>
      <c r="H29" s="9" t="s">
        <v>282</v>
      </c>
      <c r="I29" s="13">
        <v>1</v>
      </c>
      <c r="J29" s="9" t="s">
        <v>283</v>
      </c>
      <c r="K29" s="14"/>
      <c r="L29" s="14"/>
      <c r="M29" s="14"/>
      <c r="N29" s="14"/>
      <c r="O29" s="14"/>
      <c r="P29" s="14"/>
      <c r="Q29" s="14"/>
      <c r="R29" s="14"/>
      <c r="S29" s="11">
        <v>1</v>
      </c>
      <c r="T29" s="14"/>
      <c r="U29" s="14"/>
      <c r="V29" s="14"/>
      <c r="W29" s="14"/>
      <c r="X29" s="11">
        <v>2</v>
      </c>
      <c r="Y29" s="11">
        <v>1</v>
      </c>
      <c r="Z29" s="14"/>
      <c r="AA29" s="11">
        <v>9</v>
      </c>
      <c r="AB29" s="14"/>
      <c r="AC29" s="14"/>
      <c r="AD29" s="11">
        <v>1</v>
      </c>
      <c r="AE29" s="14"/>
      <c r="AF29" s="14"/>
      <c r="AG29" s="14"/>
      <c r="AH29" s="14"/>
      <c r="AI29" s="14"/>
      <c r="AJ29" s="14"/>
      <c r="AK29" s="11">
        <v>1</v>
      </c>
      <c r="AL29" s="14"/>
      <c r="AM29" s="14"/>
      <c r="AN29" s="11">
        <v>1</v>
      </c>
      <c r="AO29" s="11">
        <v>6</v>
      </c>
      <c r="AP29" s="14"/>
      <c r="AQ29" s="14"/>
      <c r="AR29" s="14"/>
      <c r="AS29" s="14"/>
      <c r="AT29" s="14"/>
      <c r="AU29" s="14"/>
      <c r="AV29" s="14"/>
      <c r="AW29" s="14"/>
      <c r="AX29" s="11">
        <v>1</v>
      </c>
      <c r="AY29" s="14"/>
      <c r="AZ29" s="11">
        <v>1</v>
      </c>
      <c r="BA29" s="11">
        <v>1</v>
      </c>
      <c r="BB29" s="14"/>
      <c r="BC29" s="14"/>
      <c r="BD29" s="14"/>
      <c r="BE29" s="14"/>
      <c r="BF29" s="14"/>
      <c r="BG29" s="11">
        <v>3</v>
      </c>
      <c r="BH29" s="14"/>
      <c r="BI29" s="11">
        <v>8</v>
      </c>
      <c r="BJ29" s="11">
        <v>15</v>
      </c>
      <c r="BK29" s="11">
        <v>1</v>
      </c>
      <c r="BL29" s="11">
        <v>46</v>
      </c>
      <c r="BM29" s="14"/>
      <c r="BN29" s="14"/>
      <c r="BO29" s="14"/>
      <c r="BP29" s="14"/>
      <c r="BQ29" s="14"/>
      <c r="BR29" s="14"/>
      <c r="BS29" s="11">
        <v>8</v>
      </c>
      <c r="BT29" s="11">
        <v>2</v>
      </c>
      <c r="BU29" s="14"/>
      <c r="BV29" s="14"/>
      <c r="BW29" s="14"/>
      <c r="BX29" s="11">
        <v>20</v>
      </c>
      <c r="BY29" s="11">
        <v>1</v>
      </c>
      <c r="BZ29" s="14"/>
      <c r="CA29" s="11">
        <v>1</v>
      </c>
      <c r="CB29" s="11">
        <v>1</v>
      </c>
      <c r="CC29" s="14"/>
      <c r="CD29" s="14"/>
      <c r="CE29" s="14"/>
      <c r="CF29" s="14"/>
      <c r="CG29" s="11">
        <v>1</v>
      </c>
      <c r="CH29" s="14"/>
      <c r="CI29" s="11">
        <v>1</v>
      </c>
      <c r="CJ29" s="14"/>
      <c r="CK29" s="14"/>
    </row>
    <row r="30" spans="1:89" ht="60" x14ac:dyDescent="0.25">
      <c r="A30" s="9" t="s">
        <v>126</v>
      </c>
      <c r="B30" s="9" t="s">
        <v>320</v>
      </c>
      <c r="C30" s="9" t="s">
        <v>321</v>
      </c>
      <c r="D30" s="10">
        <v>9</v>
      </c>
      <c r="E30" s="11">
        <v>3302708</v>
      </c>
      <c r="F30" s="12">
        <v>43473.640972222223</v>
      </c>
      <c r="G30" s="13" t="s">
        <v>281</v>
      </c>
      <c r="H30" s="9" t="s">
        <v>282</v>
      </c>
      <c r="I30" s="13">
        <v>1</v>
      </c>
      <c r="J30" s="9" t="s">
        <v>283</v>
      </c>
      <c r="K30" s="14"/>
      <c r="L30" s="14"/>
      <c r="M30" s="14"/>
      <c r="N30" s="14"/>
      <c r="O30" s="14"/>
      <c r="P30" s="14"/>
      <c r="Q30" s="14"/>
      <c r="R30" s="14"/>
      <c r="S30" s="11">
        <v>1</v>
      </c>
      <c r="T30" s="14"/>
      <c r="U30" s="14"/>
      <c r="V30" s="14"/>
      <c r="W30" s="14"/>
      <c r="X30" s="11">
        <v>1</v>
      </c>
      <c r="Y30" s="14"/>
      <c r="Z30" s="14"/>
      <c r="AA30" s="11">
        <v>4</v>
      </c>
      <c r="AB30" s="14"/>
      <c r="AC30" s="14"/>
      <c r="AD30" s="11">
        <v>1</v>
      </c>
      <c r="AE30" s="14"/>
      <c r="AF30" s="14"/>
      <c r="AG30" s="14"/>
      <c r="AH30" s="14"/>
      <c r="AI30" s="14"/>
      <c r="AJ30" s="14"/>
      <c r="AK30" s="14"/>
      <c r="AL30" s="14"/>
      <c r="AM30" s="14"/>
      <c r="AN30" s="11">
        <v>1</v>
      </c>
      <c r="AO30" s="14"/>
      <c r="AP30" s="14"/>
      <c r="AQ30" s="11">
        <v>1</v>
      </c>
      <c r="AR30" s="14"/>
      <c r="AS30" s="14"/>
      <c r="AT30" s="14"/>
      <c r="AU30" s="14"/>
      <c r="AV30" s="14"/>
      <c r="AW30" s="14"/>
      <c r="AX30" s="14"/>
      <c r="AY30" s="14"/>
      <c r="AZ30" s="14"/>
      <c r="BA30" s="11">
        <v>1</v>
      </c>
      <c r="BB30" s="14"/>
      <c r="BC30" s="14"/>
      <c r="BD30" s="14"/>
      <c r="BE30" s="14"/>
      <c r="BF30" s="14"/>
      <c r="BG30" s="11">
        <v>1</v>
      </c>
      <c r="BH30" s="14"/>
      <c r="BI30" s="11">
        <v>1</v>
      </c>
      <c r="BJ30" s="11">
        <v>3</v>
      </c>
      <c r="BK30" s="11">
        <v>3</v>
      </c>
      <c r="BL30" s="11">
        <v>62</v>
      </c>
      <c r="BM30" s="14"/>
      <c r="BN30" s="14"/>
      <c r="BO30" s="14"/>
      <c r="BP30" s="11">
        <v>1</v>
      </c>
      <c r="BQ30" s="14"/>
      <c r="BR30" s="14"/>
      <c r="BS30" s="11">
        <v>5</v>
      </c>
      <c r="BT30" s="11">
        <v>1</v>
      </c>
      <c r="BU30" s="14"/>
      <c r="BV30" s="14"/>
      <c r="BW30" s="11">
        <v>1</v>
      </c>
      <c r="BX30" s="11">
        <v>19</v>
      </c>
      <c r="BY30" s="11">
        <v>1</v>
      </c>
      <c r="BZ30" s="14"/>
      <c r="CA30" s="11">
        <v>1</v>
      </c>
      <c r="CB30" s="11">
        <v>3</v>
      </c>
      <c r="CC30" s="14"/>
      <c r="CD30" s="14"/>
      <c r="CE30" s="14"/>
      <c r="CF30" s="14"/>
      <c r="CG30" s="11">
        <v>1</v>
      </c>
      <c r="CH30" s="14"/>
      <c r="CI30" s="11">
        <v>1</v>
      </c>
      <c r="CJ30" s="14"/>
      <c r="CK30" s="14"/>
    </row>
    <row r="31" spans="1:89" ht="60" x14ac:dyDescent="0.25">
      <c r="A31" s="9" t="s">
        <v>322</v>
      </c>
      <c r="B31" s="9" t="s">
        <v>323</v>
      </c>
      <c r="C31" s="9" t="s">
        <v>324</v>
      </c>
      <c r="D31" s="10">
        <v>9</v>
      </c>
      <c r="E31" s="11">
        <v>3302415</v>
      </c>
      <c r="F31" s="12">
        <v>43075.282638888886</v>
      </c>
      <c r="G31" s="13" t="s">
        <v>281</v>
      </c>
      <c r="H31" s="9" t="s">
        <v>282</v>
      </c>
      <c r="I31" s="13">
        <v>1</v>
      </c>
      <c r="J31" s="9" t="s">
        <v>283</v>
      </c>
      <c r="K31" s="11">
        <v>1</v>
      </c>
      <c r="L31" s="14"/>
      <c r="M31" s="14"/>
      <c r="N31" s="11">
        <v>1</v>
      </c>
      <c r="O31" s="14"/>
      <c r="P31" s="14"/>
      <c r="Q31" s="14"/>
      <c r="R31" s="14"/>
      <c r="S31" s="11">
        <v>1</v>
      </c>
      <c r="T31" s="14"/>
      <c r="U31" s="14"/>
      <c r="V31" s="14"/>
      <c r="W31" s="14"/>
      <c r="X31" s="11">
        <v>1</v>
      </c>
      <c r="Y31" s="14"/>
      <c r="Z31" s="14"/>
      <c r="AA31" s="14"/>
      <c r="AB31" s="14"/>
      <c r="AC31" s="14"/>
      <c r="AD31" s="11">
        <v>27</v>
      </c>
      <c r="AE31" s="11">
        <v>1</v>
      </c>
      <c r="AF31" s="14"/>
      <c r="AG31" s="11">
        <v>1</v>
      </c>
      <c r="AH31" s="14"/>
      <c r="AI31" s="14"/>
      <c r="AJ31" s="14"/>
      <c r="AK31" s="14"/>
      <c r="AL31" s="14"/>
      <c r="AM31" s="11">
        <v>1</v>
      </c>
      <c r="AN31" s="11">
        <v>1</v>
      </c>
      <c r="AO31" s="14"/>
      <c r="AP31" s="14"/>
      <c r="AQ31" s="11">
        <v>5</v>
      </c>
      <c r="AR31" s="14"/>
      <c r="AS31" s="14"/>
      <c r="AT31" s="11">
        <v>23</v>
      </c>
      <c r="AU31" s="11">
        <v>1</v>
      </c>
      <c r="AV31" s="14"/>
      <c r="AW31" s="14"/>
      <c r="AX31" s="14"/>
      <c r="AY31" s="14"/>
      <c r="AZ31" s="11">
        <v>1</v>
      </c>
      <c r="BA31" s="14"/>
      <c r="BB31" s="14"/>
      <c r="BC31" s="14"/>
      <c r="BD31" s="14"/>
      <c r="BE31" s="14"/>
      <c r="BF31" s="14"/>
      <c r="BG31" s="11">
        <v>9</v>
      </c>
      <c r="BH31" s="11">
        <v>1</v>
      </c>
      <c r="BI31" s="11">
        <v>28</v>
      </c>
      <c r="BJ31" s="11">
        <v>1</v>
      </c>
      <c r="BK31" s="11">
        <v>1</v>
      </c>
      <c r="BL31" s="11">
        <v>5</v>
      </c>
      <c r="BM31" s="14"/>
      <c r="BN31" s="11">
        <v>1</v>
      </c>
      <c r="BO31" s="14"/>
      <c r="BP31" s="14"/>
      <c r="BQ31" s="14"/>
      <c r="BR31" s="14"/>
      <c r="BS31" s="11">
        <v>1</v>
      </c>
      <c r="BT31" s="14"/>
      <c r="BU31" s="14"/>
      <c r="BV31" s="14"/>
      <c r="BW31" s="14"/>
      <c r="BX31" s="11">
        <v>1</v>
      </c>
      <c r="BY31" s="11">
        <v>1</v>
      </c>
      <c r="BZ31" s="14"/>
      <c r="CA31" s="14"/>
      <c r="CB31" s="11">
        <v>3</v>
      </c>
      <c r="CC31" s="14"/>
      <c r="CD31" s="14"/>
      <c r="CE31" s="14"/>
      <c r="CF31" s="14"/>
      <c r="CG31" s="11">
        <v>1</v>
      </c>
      <c r="CH31" s="14"/>
      <c r="CI31" s="14"/>
      <c r="CJ31" s="14"/>
      <c r="CK31" s="14"/>
    </row>
    <row r="32" spans="1:89" ht="60" x14ac:dyDescent="0.25">
      <c r="A32" s="9" t="s">
        <v>322</v>
      </c>
      <c r="B32" s="9" t="s">
        <v>323</v>
      </c>
      <c r="C32" s="9" t="s">
        <v>324</v>
      </c>
      <c r="D32" s="10">
        <v>9</v>
      </c>
      <c r="E32" s="11">
        <v>3302740</v>
      </c>
      <c r="F32" s="12">
        <v>43475.307638888888</v>
      </c>
      <c r="G32" s="13" t="s">
        <v>281</v>
      </c>
      <c r="H32" s="9" t="s">
        <v>282</v>
      </c>
      <c r="I32" s="13">
        <v>1</v>
      </c>
      <c r="J32" s="9" t="s">
        <v>283</v>
      </c>
      <c r="K32" s="14"/>
      <c r="L32" s="14"/>
      <c r="M32" s="14"/>
      <c r="N32" s="11">
        <v>1</v>
      </c>
      <c r="O32" s="11">
        <v>1</v>
      </c>
      <c r="P32" s="11">
        <v>1</v>
      </c>
      <c r="Q32" s="14"/>
      <c r="R32" s="14"/>
      <c r="S32" s="14"/>
      <c r="T32" s="14"/>
      <c r="U32" s="11">
        <v>1</v>
      </c>
      <c r="V32" s="14"/>
      <c r="W32" s="14"/>
      <c r="X32" s="11">
        <v>3</v>
      </c>
      <c r="Y32" s="14"/>
      <c r="Z32" s="14"/>
      <c r="AA32" s="11">
        <v>1</v>
      </c>
      <c r="AB32" s="14"/>
      <c r="AC32" s="14"/>
      <c r="AD32" s="11">
        <v>86</v>
      </c>
      <c r="AE32" s="14"/>
      <c r="AF32" s="11">
        <v>1</v>
      </c>
      <c r="AG32" s="11">
        <v>1</v>
      </c>
      <c r="AH32" s="14"/>
      <c r="AI32" s="11">
        <v>1</v>
      </c>
      <c r="AJ32" s="14"/>
      <c r="AK32" s="14"/>
      <c r="AL32" s="14"/>
      <c r="AM32" s="14"/>
      <c r="AN32" s="14"/>
      <c r="AO32" s="14"/>
      <c r="AP32" s="14"/>
      <c r="AQ32" s="11">
        <v>1</v>
      </c>
      <c r="AR32" s="14"/>
      <c r="AS32" s="14"/>
      <c r="AT32" s="14"/>
      <c r="AU32" s="14"/>
      <c r="AV32" s="14"/>
      <c r="AW32" s="14"/>
      <c r="AX32" s="14"/>
      <c r="AY32" s="14"/>
      <c r="AZ32" s="14"/>
      <c r="BA32" s="14"/>
      <c r="BB32" s="14"/>
      <c r="BC32" s="14"/>
      <c r="BD32" s="14"/>
      <c r="BE32" s="14"/>
      <c r="BF32" s="14"/>
      <c r="BG32" s="11">
        <v>5</v>
      </c>
      <c r="BH32" s="11">
        <v>1</v>
      </c>
      <c r="BI32" s="11">
        <v>3</v>
      </c>
      <c r="BJ32" s="11">
        <v>1</v>
      </c>
      <c r="BK32" s="11">
        <v>2</v>
      </c>
      <c r="BL32" s="14"/>
      <c r="BM32" s="14"/>
      <c r="BN32" s="14"/>
      <c r="BO32" s="14"/>
      <c r="BP32" s="14"/>
      <c r="BQ32" s="14"/>
      <c r="BR32" s="14"/>
      <c r="BS32" s="14"/>
      <c r="BT32" s="14"/>
      <c r="BU32" s="14"/>
      <c r="BV32" s="14"/>
      <c r="BW32" s="14"/>
      <c r="BX32" s="11">
        <v>1</v>
      </c>
      <c r="BY32" s="11">
        <v>1</v>
      </c>
      <c r="BZ32" s="14"/>
      <c r="CA32" s="14"/>
      <c r="CB32" s="11">
        <v>1</v>
      </c>
      <c r="CC32" s="14"/>
      <c r="CD32" s="14"/>
      <c r="CE32" s="14"/>
      <c r="CF32" s="14"/>
      <c r="CG32" s="11">
        <v>1</v>
      </c>
      <c r="CH32" s="14"/>
      <c r="CI32" s="14"/>
      <c r="CJ32" s="14"/>
      <c r="CK32" s="14"/>
    </row>
    <row r="33" spans="1:89" ht="60" x14ac:dyDescent="0.25">
      <c r="A33" s="9" t="s">
        <v>325</v>
      </c>
      <c r="B33" s="9" t="s">
        <v>326</v>
      </c>
      <c r="C33" s="9" t="s">
        <v>310</v>
      </c>
      <c r="D33" s="10">
        <v>9</v>
      </c>
      <c r="E33" s="11">
        <v>3302440</v>
      </c>
      <c r="F33" s="12">
        <v>43076.366666666669</v>
      </c>
      <c r="G33" s="13" t="s">
        <v>281</v>
      </c>
      <c r="H33" s="9" t="s">
        <v>282</v>
      </c>
      <c r="I33" s="13">
        <v>1</v>
      </c>
      <c r="J33" s="9" t="s">
        <v>283</v>
      </c>
      <c r="K33" s="11">
        <v>1</v>
      </c>
      <c r="L33" s="14"/>
      <c r="M33" s="14"/>
      <c r="N33" s="11">
        <v>1</v>
      </c>
      <c r="O33" s="11">
        <v>1</v>
      </c>
      <c r="P33" s="14"/>
      <c r="Q33" s="14"/>
      <c r="R33" s="14"/>
      <c r="S33" s="11">
        <v>3</v>
      </c>
      <c r="T33" s="14"/>
      <c r="U33" s="14"/>
      <c r="V33" s="14"/>
      <c r="W33" s="11">
        <v>1</v>
      </c>
      <c r="X33" s="11">
        <v>7</v>
      </c>
      <c r="Y33" s="14"/>
      <c r="Z33" s="14"/>
      <c r="AA33" s="11">
        <v>2</v>
      </c>
      <c r="AB33" s="14"/>
      <c r="AC33" s="14"/>
      <c r="AD33" s="11">
        <v>49</v>
      </c>
      <c r="AE33" s="11">
        <v>1</v>
      </c>
      <c r="AF33" s="11">
        <v>1</v>
      </c>
      <c r="AG33" s="11">
        <v>3</v>
      </c>
      <c r="AH33" s="14"/>
      <c r="AI33" s="14"/>
      <c r="AJ33" s="11">
        <v>1</v>
      </c>
      <c r="AK33" s="11">
        <v>1</v>
      </c>
      <c r="AL33" s="14"/>
      <c r="AM33" s="14"/>
      <c r="AN33" s="11">
        <v>1</v>
      </c>
      <c r="AO33" s="14"/>
      <c r="AP33" s="14"/>
      <c r="AQ33" s="11">
        <v>1</v>
      </c>
      <c r="AR33" s="14"/>
      <c r="AS33" s="14"/>
      <c r="AT33" s="11">
        <v>1</v>
      </c>
      <c r="AU33" s="14"/>
      <c r="AV33" s="11">
        <v>1</v>
      </c>
      <c r="AW33" s="14"/>
      <c r="AX33" s="14"/>
      <c r="AY33" s="14"/>
      <c r="AZ33" s="11">
        <v>1</v>
      </c>
      <c r="BA33" s="11">
        <v>1</v>
      </c>
      <c r="BB33" s="14"/>
      <c r="BC33" s="14"/>
      <c r="BD33" s="14"/>
      <c r="BE33" s="14"/>
      <c r="BF33" s="14"/>
      <c r="BG33" s="11">
        <v>1</v>
      </c>
      <c r="BH33" s="11">
        <v>15</v>
      </c>
      <c r="BI33" s="11">
        <v>15</v>
      </c>
      <c r="BJ33" s="11">
        <v>1</v>
      </c>
      <c r="BK33" s="11">
        <v>1</v>
      </c>
      <c r="BL33" s="14"/>
      <c r="BM33" s="14"/>
      <c r="BN33" s="14"/>
      <c r="BO33" s="14"/>
      <c r="BP33" s="14"/>
      <c r="BQ33" s="14"/>
      <c r="BR33" s="14"/>
      <c r="BS33" s="11">
        <v>1</v>
      </c>
      <c r="BT33" s="14"/>
      <c r="BU33" s="14"/>
      <c r="BV33" s="11">
        <v>1</v>
      </c>
      <c r="BW33" s="14"/>
      <c r="BX33" s="11">
        <v>1</v>
      </c>
      <c r="BY33" s="11">
        <v>1</v>
      </c>
      <c r="BZ33" s="11">
        <v>1</v>
      </c>
      <c r="CA33" s="14"/>
      <c r="CB33" s="11">
        <v>1</v>
      </c>
      <c r="CC33" s="14"/>
      <c r="CD33" s="11">
        <v>1</v>
      </c>
      <c r="CE33" s="14"/>
      <c r="CF33" s="14"/>
      <c r="CG33" s="14"/>
      <c r="CH33" s="14"/>
      <c r="CI33" s="14"/>
      <c r="CJ33" s="14"/>
      <c r="CK33" s="14"/>
    </row>
    <row r="34" spans="1:89" ht="60" x14ac:dyDescent="0.25">
      <c r="A34" s="9" t="s">
        <v>325</v>
      </c>
      <c r="B34" s="9" t="s">
        <v>326</v>
      </c>
      <c r="C34" s="9" t="s">
        <v>310</v>
      </c>
      <c r="D34" s="10">
        <v>9</v>
      </c>
      <c r="E34" s="11">
        <v>3302758</v>
      </c>
      <c r="F34" s="12">
        <v>43476.388888888891</v>
      </c>
      <c r="G34" s="13" t="s">
        <v>281</v>
      </c>
      <c r="H34" s="9" t="s">
        <v>282</v>
      </c>
      <c r="I34" s="13">
        <v>1</v>
      </c>
      <c r="J34" s="9" t="s">
        <v>283</v>
      </c>
      <c r="K34" s="14"/>
      <c r="L34" s="14"/>
      <c r="M34" s="14"/>
      <c r="N34" s="14"/>
      <c r="O34" s="11">
        <v>2</v>
      </c>
      <c r="P34" s="14"/>
      <c r="Q34" s="14"/>
      <c r="R34" s="14"/>
      <c r="S34" s="14"/>
      <c r="T34" s="14"/>
      <c r="U34" s="14"/>
      <c r="V34" s="14"/>
      <c r="W34" s="11">
        <v>14</v>
      </c>
      <c r="X34" s="11">
        <v>2</v>
      </c>
      <c r="Y34" s="14"/>
      <c r="Z34" s="14"/>
      <c r="AA34" s="14"/>
      <c r="AB34" s="14"/>
      <c r="AC34" s="14"/>
      <c r="AD34" s="11">
        <v>23</v>
      </c>
      <c r="AE34" s="14"/>
      <c r="AF34" s="14"/>
      <c r="AG34" s="11">
        <v>8</v>
      </c>
      <c r="AH34" s="14"/>
      <c r="AI34" s="14"/>
      <c r="AJ34" s="11">
        <v>1</v>
      </c>
      <c r="AK34" s="14"/>
      <c r="AL34" s="14"/>
      <c r="AM34" s="14"/>
      <c r="AN34" s="14"/>
      <c r="AO34" s="14"/>
      <c r="AP34" s="14"/>
      <c r="AQ34" s="11">
        <v>1</v>
      </c>
      <c r="AR34" s="14"/>
      <c r="AS34" s="14"/>
      <c r="AT34" s="14"/>
      <c r="AU34" s="14"/>
      <c r="AV34" s="14"/>
      <c r="AW34" s="14"/>
      <c r="AX34" s="14"/>
      <c r="AY34" s="14"/>
      <c r="AZ34" s="14"/>
      <c r="BA34" s="11">
        <v>1</v>
      </c>
      <c r="BB34" s="14"/>
      <c r="BC34" s="14"/>
      <c r="BD34" s="14"/>
      <c r="BE34" s="14"/>
      <c r="BF34" s="14"/>
      <c r="BG34" s="11">
        <v>31</v>
      </c>
      <c r="BH34" s="11">
        <v>1</v>
      </c>
      <c r="BI34" s="11">
        <v>11</v>
      </c>
      <c r="BJ34" s="14"/>
      <c r="BK34" s="11">
        <v>7</v>
      </c>
      <c r="BL34" s="14"/>
      <c r="BM34" s="14"/>
      <c r="BN34" s="14"/>
      <c r="BO34" s="14"/>
      <c r="BP34" s="11">
        <v>1</v>
      </c>
      <c r="BQ34" s="14"/>
      <c r="BR34" s="14"/>
      <c r="BS34" s="14"/>
      <c r="BT34" s="14"/>
      <c r="BU34" s="14"/>
      <c r="BV34" s="14"/>
      <c r="BW34" s="14"/>
      <c r="BX34" s="14"/>
      <c r="BY34" s="11">
        <v>1</v>
      </c>
      <c r="BZ34" s="14"/>
      <c r="CA34" s="14"/>
      <c r="CB34" s="11">
        <v>1</v>
      </c>
      <c r="CC34" s="14"/>
      <c r="CD34" s="14"/>
      <c r="CE34" s="14"/>
      <c r="CF34" s="14"/>
      <c r="CG34" s="14"/>
      <c r="CH34" s="14"/>
      <c r="CI34" s="14"/>
      <c r="CJ34" s="14"/>
      <c r="CK34" s="14"/>
    </row>
    <row r="35" spans="1:89" ht="60" x14ac:dyDescent="0.25">
      <c r="A35" s="9" t="s">
        <v>327</v>
      </c>
      <c r="B35" s="9" t="s">
        <v>328</v>
      </c>
      <c r="C35" s="9" t="s">
        <v>329</v>
      </c>
      <c r="D35" s="10">
        <v>9</v>
      </c>
      <c r="E35" s="11">
        <v>3302760</v>
      </c>
      <c r="F35" s="12">
        <v>43476.329861111109</v>
      </c>
      <c r="G35" s="13" t="s">
        <v>281</v>
      </c>
      <c r="H35" s="9" t="s">
        <v>282</v>
      </c>
      <c r="I35" s="13">
        <v>1</v>
      </c>
      <c r="J35" s="9" t="s">
        <v>283</v>
      </c>
      <c r="K35" s="11">
        <v>1</v>
      </c>
      <c r="L35" s="14"/>
      <c r="M35" s="14"/>
      <c r="N35" s="11">
        <v>1</v>
      </c>
      <c r="O35" s="11">
        <v>1</v>
      </c>
      <c r="P35" s="14"/>
      <c r="Q35" s="14"/>
      <c r="R35" s="14"/>
      <c r="S35" s="11">
        <v>5</v>
      </c>
      <c r="T35" s="14"/>
      <c r="U35" s="14"/>
      <c r="V35" s="14"/>
      <c r="W35" s="14"/>
      <c r="X35" s="14"/>
      <c r="Y35" s="14"/>
      <c r="Z35" s="14"/>
      <c r="AA35" s="14"/>
      <c r="AB35" s="11">
        <v>1</v>
      </c>
      <c r="AC35" s="14"/>
      <c r="AD35" s="11">
        <v>90</v>
      </c>
      <c r="AE35" s="14"/>
      <c r="AF35" s="14"/>
      <c r="AG35" s="11">
        <v>1</v>
      </c>
      <c r="AH35" s="14"/>
      <c r="AI35" s="14"/>
      <c r="AJ35" s="11">
        <v>1</v>
      </c>
      <c r="AK35" s="14"/>
      <c r="AL35" s="14"/>
      <c r="AM35" s="14"/>
      <c r="AN35" s="14"/>
      <c r="AO35" s="14"/>
      <c r="AP35" s="11">
        <v>1</v>
      </c>
      <c r="AQ35" s="11">
        <v>2</v>
      </c>
      <c r="AR35" s="14"/>
      <c r="AS35" s="14"/>
      <c r="AT35" s="11">
        <v>1</v>
      </c>
      <c r="AU35" s="14"/>
      <c r="AV35" s="14"/>
      <c r="AW35" s="14"/>
      <c r="AX35" s="14"/>
      <c r="AY35" s="14"/>
      <c r="AZ35" s="14"/>
      <c r="BA35" s="14"/>
      <c r="BB35" s="14"/>
      <c r="BC35" s="14"/>
      <c r="BD35" s="14"/>
      <c r="BE35" s="14"/>
      <c r="BF35" s="14"/>
      <c r="BG35" s="11">
        <v>1</v>
      </c>
      <c r="BH35" s="11">
        <v>1</v>
      </c>
      <c r="BI35" s="11">
        <v>1</v>
      </c>
      <c r="BJ35" s="14"/>
      <c r="BK35" s="14"/>
      <c r="BL35" s="14"/>
      <c r="BM35" s="14"/>
      <c r="BN35" s="11">
        <v>1</v>
      </c>
      <c r="BO35" s="14"/>
      <c r="BP35" s="14"/>
      <c r="BQ35" s="14"/>
      <c r="BR35" s="14"/>
      <c r="BS35" s="14"/>
      <c r="BT35" s="14"/>
      <c r="BU35" s="14"/>
      <c r="BV35" s="14"/>
      <c r="BW35" s="14"/>
      <c r="BX35" s="11">
        <v>1</v>
      </c>
      <c r="BY35" s="11">
        <v>1</v>
      </c>
      <c r="BZ35" s="14"/>
      <c r="CA35" s="14"/>
      <c r="CB35" s="14"/>
      <c r="CC35" s="14"/>
      <c r="CD35" s="14"/>
      <c r="CE35" s="14"/>
      <c r="CF35" s="14"/>
      <c r="CG35" s="14"/>
      <c r="CH35" s="14"/>
      <c r="CI35" s="14"/>
      <c r="CJ35" s="14"/>
      <c r="CK35" s="14"/>
    </row>
    <row r="36" spans="1:89" ht="60" x14ac:dyDescent="0.25">
      <c r="A36" s="9" t="s">
        <v>330</v>
      </c>
      <c r="B36" s="9" t="s">
        <v>331</v>
      </c>
      <c r="C36" s="9" t="s">
        <v>332</v>
      </c>
      <c r="D36" s="10">
        <v>9</v>
      </c>
      <c r="E36" s="11">
        <v>3302421</v>
      </c>
      <c r="F36" s="12">
        <v>43074.359027777777</v>
      </c>
      <c r="G36" s="13" t="s">
        <v>281</v>
      </c>
      <c r="H36" s="9" t="s">
        <v>282</v>
      </c>
      <c r="I36" s="13">
        <v>1</v>
      </c>
      <c r="J36" s="9" t="s">
        <v>283</v>
      </c>
      <c r="K36" s="14"/>
      <c r="L36" s="14"/>
      <c r="M36" s="14"/>
      <c r="N36" s="14"/>
      <c r="O36" s="14"/>
      <c r="P36" s="14"/>
      <c r="Q36" s="14"/>
      <c r="R36" s="14"/>
      <c r="S36" s="14"/>
      <c r="T36" s="14"/>
      <c r="U36" s="14"/>
      <c r="V36" s="14"/>
      <c r="W36" s="14"/>
      <c r="X36" s="11">
        <v>2</v>
      </c>
      <c r="Y36" s="14"/>
      <c r="Z36" s="14"/>
      <c r="AA36" s="11">
        <v>1</v>
      </c>
      <c r="AB36" s="14"/>
      <c r="AC36" s="14"/>
      <c r="AD36" s="14"/>
      <c r="AE36" s="14"/>
      <c r="AF36" s="14"/>
      <c r="AG36" s="14"/>
      <c r="AH36" s="14"/>
      <c r="AI36" s="14"/>
      <c r="AJ36" s="14"/>
      <c r="AK36" s="14"/>
      <c r="AL36" s="14"/>
      <c r="AM36" s="14"/>
      <c r="AN36" s="14"/>
      <c r="AO36" s="11">
        <v>1</v>
      </c>
      <c r="AP36" s="14"/>
      <c r="AQ36" s="14"/>
      <c r="AR36" s="14"/>
      <c r="AS36" s="14"/>
      <c r="AT36" s="14"/>
      <c r="AU36" s="14"/>
      <c r="AV36" s="14"/>
      <c r="AW36" s="14"/>
      <c r="AX36" s="14"/>
      <c r="AY36" s="14"/>
      <c r="AZ36" s="14"/>
      <c r="BA36" s="11">
        <v>1</v>
      </c>
      <c r="BB36" s="14"/>
      <c r="BC36" s="14"/>
      <c r="BD36" s="14"/>
      <c r="BE36" s="14"/>
      <c r="BF36" s="14"/>
      <c r="BG36" s="11">
        <v>3</v>
      </c>
      <c r="BH36" s="14"/>
      <c r="BI36" s="11">
        <v>1</v>
      </c>
      <c r="BJ36" s="11">
        <v>30</v>
      </c>
      <c r="BK36" s="14"/>
      <c r="BL36" s="11">
        <v>1</v>
      </c>
      <c r="BM36" s="14"/>
      <c r="BN36" s="14"/>
      <c r="BO36" s="14"/>
      <c r="BP36" s="14"/>
      <c r="BQ36" s="14"/>
      <c r="BR36" s="14"/>
      <c r="BS36" s="14"/>
      <c r="BT36" s="11">
        <v>17</v>
      </c>
      <c r="BU36" s="14"/>
      <c r="BV36" s="14"/>
      <c r="BW36" s="14"/>
      <c r="BX36" s="11">
        <v>44</v>
      </c>
      <c r="BY36" s="14"/>
      <c r="BZ36" s="14"/>
      <c r="CA36" s="14"/>
      <c r="CB36" s="14"/>
      <c r="CC36" s="14"/>
      <c r="CD36" s="14"/>
      <c r="CE36" s="14"/>
      <c r="CF36" s="14"/>
      <c r="CG36" s="11">
        <v>1</v>
      </c>
      <c r="CH36" s="11">
        <v>1</v>
      </c>
      <c r="CI36" s="14"/>
      <c r="CJ36" s="14"/>
      <c r="CK36" s="14"/>
    </row>
    <row r="37" spans="1:89" ht="60" x14ac:dyDescent="0.25">
      <c r="A37" s="9" t="s">
        <v>330</v>
      </c>
      <c r="B37" s="9" t="s">
        <v>331</v>
      </c>
      <c r="C37" s="9" t="s">
        <v>332</v>
      </c>
      <c r="D37" s="10">
        <v>9</v>
      </c>
      <c r="E37" s="11">
        <v>3302709</v>
      </c>
      <c r="F37" s="12">
        <v>43473.611805555556</v>
      </c>
      <c r="G37" s="13" t="s">
        <v>281</v>
      </c>
      <c r="H37" s="9" t="s">
        <v>282</v>
      </c>
      <c r="I37" s="13">
        <v>1</v>
      </c>
      <c r="J37" s="9" t="s">
        <v>283</v>
      </c>
      <c r="K37" s="11">
        <v>1</v>
      </c>
      <c r="L37" s="14"/>
      <c r="M37" s="14"/>
      <c r="N37" s="14"/>
      <c r="O37" s="14"/>
      <c r="P37" s="14"/>
      <c r="Q37" s="14"/>
      <c r="R37" s="14"/>
      <c r="S37" s="11">
        <v>1</v>
      </c>
      <c r="T37" s="14"/>
      <c r="U37" s="14"/>
      <c r="V37" s="14"/>
      <c r="W37" s="11">
        <v>1</v>
      </c>
      <c r="X37" s="11">
        <v>1</v>
      </c>
      <c r="Y37" s="11">
        <v>1</v>
      </c>
      <c r="Z37" s="14"/>
      <c r="AA37" s="14"/>
      <c r="AB37" s="14"/>
      <c r="AC37" s="14"/>
      <c r="AD37" s="11">
        <v>1</v>
      </c>
      <c r="AE37" s="14"/>
      <c r="AF37" s="14"/>
      <c r="AG37" s="14"/>
      <c r="AH37" s="14"/>
      <c r="AI37" s="14"/>
      <c r="AJ37" s="14"/>
      <c r="AK37" s="14"/>
      <c r="AL37" s="14"/>
      <c r="AM37" s="14"/>
      <c r="AN37" s="14"/>
      <c r="AO37" s="11">
        <v>1</v>
      </c>
      <c r="AP37" s="14"/>
      <c r="AQ37" s="14"/>
      <c r="AR37" s="14"/>
      <c r="AS37" s="14"/>
      <c r="AT37" s="14"/>
      <c r="AU37" s="14"/>
      <c r="AV37" s="14"/>
      <c r="AW37" s="14"/>
      <c r="AX37" s="14"/>
      <c r="AY37" s="14"/>
      <c r="AZ37" s="14"/>
      <c r="BA37" s="11">
        <v>1</v>
      </c>
      <c r="BB37" s="14"/>
      <c r="BC37" s="14"/>
      <c r="BD37" s="14"/>
      <c r="BE37" s="11">
        <v>1</v>
      </c>
      <c r="BF37" s="14"/>
      <c r="BG37" s="11">
        <v>1</v>
      </c>
      <c r="BH37" s="14"/>
      <c r="BI37" s="11">
        <v>6</v>
      </c>
      <c r="BJ37" s="11">
        <v>19</v>
      </c>
      <c r="BK37" s="11">
        <v>1</v>
      </c>
      <c r="BL37" s="11">
        <v>4</v>
      </c>
      <c r="BM37" s="14"/>
      <c r="BN37" s="14"/>
      <c r="BO37" s="14"/>
      <c r="BP37" s="11">
        <v>1</v>
      </c>
      <c r="BQ37" s="14"/>
      <c r="BR37" s="14"/>
      <c r="BS37" s="11">
        <v>1</v>
      </c>
      <c r="BT37" s="11">
        <v>4</v>
      </c>
      <c r="BU37" s="14"/>
      <c r="BV37" s="14"/>
      <c r="BW37" s="14"/>
      <c r="BX37" s="11">
        <v>71</v>
      </c>
      <c r="BY37" s="14"/>
      <c r="BZ37" s="14"/>
      <c r="CA37" s="14"/>
      <c r="CB37" s="14"/>
      <c r="CC37" s="14"/>
      <c r="CD37" s="14"/>
      <c r="CE37" s="14"/>
      <c r="CF37" s="14"/>
      <c r="CG37" s="11">
        <v>1</v>
      </c>
      <c r="CH37" s="11">
        <v>1</v>
      </c>
      <c r="CI37" s="14"/>
      <c r="CJ37" s="14"/>
      <c r="CK37"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7"/>
  <sheetViews>
    <sheetView topLeftCell="A17" workbookViewId="0">
      <selection activeCell="F35" sqref="F35"/>
    </sheetView>
  </sheetViews>
  <sheetFormatPr defaultColWidth="21" defaultRowHeight="15" x14ac:dyDescent="0.25"/>
  <cols>
    <col min="1" max="1" width="8.140625" style="16" bestFit="1" customWidth="1"/>
    <col min="2" max="2" width="16.7109375" style="16" bestFit="1" customWidth="1"/>
    <col min="3" max="3" width="20" style="16" bestFit="1" customWidth="1"/>
    <col min="4" max="4" width="10.7109375" style="15" bestFit="1" customWidth="1"/>
    <col min="5" max="5" width="10.140625" style="16" bestFit="1" customWidth="1"/>
    <col min="6" max="6" width="11" style="15" bestFit="1" customWidth="1"/>
    <col min="7" max="7" width="17.28515625" style="15" customWidth="1"/>
    <col min="8" max="8" width="13.7109375" style="15" bestFit="1" customWidth="1"/>
    <col min="9" max="9" width="12" style="15" bestFit="1" customWidth="1"/>
    <col min="10" max="10" width="13.7109375" style="15" bestFit="1" customWidth="1"/>
    <col min="11" max="12" width="8.28515625" style="15" bestFit="1" customWidth="1"/>
    <col min="13" max="13" width="9.7109375" style="15" bestFit="1" customWidth="1"/>
    <col min="14" max="14" width="10.28515625" style="15" bestFit="1" customWidth="1"/>
    <col min="15" max="15" width="7.7109375" style="15" bestFit="1" customWidth="1"/>
    <col min="16" max="16" width="13.7109375" style="15" bestFit="1" customWidth="1"/>
    <col min="17" max="17" width="7.28515625" style="15" bestFit="1" customWidth="1"/>
    <col min="18" max="18" width="12.7109375" style="15" bestFit="1" customWidth="1"/>
    <col min="19" max="19" width="7.28515625" style="15" bestFit="1" customWidth="1"/>
    <col min="20" max="20" width="12.7109375" style="15" bestFit="1" customWidth="1"/>
    <col min="21" max="21" width="6.28515625" style="15" bestFit="1" customWidth="1"/>
    <col min="22" max="22" width="10.7109375" style="15" bestFit="1" customWidth="1"/>
    <col min="23" max="23" width="6.28515625" style="15" bestFit="1" customWidth="1"/>
    <col min="24" max="24" width="11.5703125" style="15" bestFit="1" customWidth="1"/>
    <col min="25" max="25" width="6.5703125" style="15" bestFit="1" customWidth="1"/>
    <col min="26" max="26" width="12.140625" style="15" bestFit="1" customWidth="1"/>
    <col min="27" max="27" width="7.7109375" style="15" bestFit="1" customWidth="1"/>
    <col min="28" max="28" width="13.42578125" style="15" bestFit="1" customWidth="1"/>
    <col min="29" max="29" width="6.85546875" style="15" bestFit="1" customWidth="1"/>
    <col min="30" max="30" width="12.42578125" style="15" bestFit="1" customWidth="1"/>
    <col min="31" max="31" width="8.140625" style="15" bestFit="1" customWidth="1"/>
    <col min="32" max="32" width="13.7109375" style="15" bestFit="1" customWidth="1"/>
    <col min="33" max="33" width="8" style="15" bestFit="1" customWidth="1"/>
    <col min="34" max="34" width="13.7109375" style="15" bestFit="1" customWidth="1"/>
    <col min="35" max="35" width="5.7109375" style="15" bestFit="1" customWidth="1"/>
    <col min="36" max="36" width="11.7109375" style="15" bestFit="1" customWidth="1"/>
    <col min="37" max="16384" width="21" style="15"/>
  </cols>
  <sheetData>
    <row r="1" spans="1:36" x14ac:dyDescent="0.25">
      <c r="A1" s="17" t="s">
        <v>192</v>
      </c>
      <c r="B1" s="17" t="s">
        <v>193</v>
      </c>
      <c r="C1" s="17" t="s">
        <v>194</v>
      </c>
      <c r="D1" s="18" t="s">
        <v>195</v>
      </c>
      <c r="E1" s="17" t="s">
        <v>196</v>
      </c>
      <c r="F1" s="18" t="s">
        <v>197</v>
      </c>
      <c r="G1" s="18" t="s">
        <v>198</v>
      </c>
      <c r="H1" s="18" t="s">
        <v>199</v>
      </c>
      <c r="I1" s="18" t="s">
        <v>200</v>
      </c>
      <c r="J1" s="18" t="s">
        <v>201</v>
      </c>
      <c r="K1" s="18" t="s">
        <v>333</v>
      </c>
      <c r="L1" s="18" t="s">
        <v>334</v>
      </c>
      <c r="M1" s="18" t="s">
        <v>335</v>
      </c>
      <c r="N1" s="18" t="s">
        <v>336</v>
      </c>
      <c r="O1" s="18" t="s">
        <v>337</v>
      </c>
      <c r="P1" s="18" t="s">
        <v>338</v>
      </c>
      <c r="Q1" s="18" t="s">
        <v>339</v>
      </c>
      <c r="R1" s="18" t="s">
        <v>340</v>
      </c>
      <c r="S1" s="18" t="s">
        <v>341</v>
      </c>
      <c r="T1" s="18" t="s">
        <v>342</v>
      </c>
      <c r="U1" s="18" t="s">
        <v>343</v>
      </c>
      <c r="V1" s="18" t="s">
        <v>344</v>
      </c>
      <c r="W1" s="18" t="s">
        <v>345</v>
      </c>
      <c r="X1" s="18" t="s">
        <v>346</v>
      </c>
      <c r="Y1" s="18" t="s">
        <v>347</v>
      </c>
      <c r="Z1" s="18" t="s">
        <v>348</v>
      </c>
      <c r="AA1" s="18" t="s">
        <v>349</v>
      </c>
      <c r="AB1" s="18" t="s">
        <v>350</v>
      </c>
      <c r="AC1" s="18" t="s">
        <v>351</v>
      </c>
      <c r="AD1" s="18" t="s">
        <v>352</v>
      </c>
      <c r="AE1" s="18" t="s">
        <v>353</v>
      </c>
      <c r="AF1" s="18" t="s">
        <v>354</v>
      </c>
      <c r="AG1" s="18" t="s">
        <v>355</v>
      </c>
      <c r="AH1" s="18" t="s">
        <v>356</v>
      </c>
      <c r="AI1" s="18" t="s">
        <v>357</v>
      </c>
      <c r="AJ1" s="18" t="s">
        <v>358</v>
      </c>
    </row>
    <row r="2" spans="1:36" ht="45" x14ac:dyDescent="0.25">
      <c r="A2" s="19" t="s">
        <v>284</v>
      </c>
      <c r="B2" s="19" t="s">
        <v>285</v>
      </c>
      <c r="C2" s="19" t="s">
        <v>286</v>
      </c>
      <c r="D2" s="20">
        <v>9</v>
      </c>
      <c r="E2" s="19">
        <v>3302441</v>
      </c>
      <c r="F2" s="21">
        <v>43076.340277777781</v>
      </c>
      <c r="G2" s="13" t="s">
        <v>281</v>
      </c>
      <c r="H2" s="20" t="s">
        <v>282</v>
      </c>
      <c r="I2" s="20">
        <v>1</v>
      </c>
      <c r="J2" s="20" t="s">
        <v>283</v>
      </c>
      <c r="K2" s="20">
        <v>6.4583329999999997</v>
      </c>
      <c r="L2" s="20">
        <v>106.95650000000001</v>
      </c>
      <c r="M2" s="20">
        <v>23</v>
      </c>
      <c r="N2" s="20">
        <v>120</v>
      </c>
      <c r="O2" s="20">
        <v>10</v>
      </c>
      <c r="P2" s="20">
        <v>92</v>
      </c>
      <c r="Q2" s="20">
        <v>1</v>
      </c>
      <c r="R2" s="20">
        <v>1</v>
      </c>
      <c r="S2" s="20">
        <v>0</v>
      </c>
      <c r="T2" s="20">
        <v>0</v>
      </c>
      <c r="U2" s="20">
        <v>8</v>
      </c>
      <c r="V2" s="20">
        <v>28</v>
      </c>
      <c r="W2" s="20">
        <v>2</v>
      </c>
      <c r="X2" s="20">
        <v>64</v>
      </c>
      <c r="Y2" s="20">
        <v>1</v>
      </c>
      <c r="Z2" s="20">
        <v>4</v>
      </c>
      <c r="AA2" s="20">
        <v>4</v>
      </c>
      <c r="AB2" s="20">
        <v>10</v>
      </c>
      <c r="AC2" s="20">
        <v>0</v>
      </c>
      <c r="AD2" s="20">
        <v>0</v>
      </c>
      <c r="AE2" s="20">
        <v>0</v>
      </c>
      <c r="AF2" s="20">
        <v>0</v>
      </c>
      <c r="AG2" s="20">
        <v>8</v>
      </c>
      <c r="AH2" s="20">
        <v>15</v>
      </c>
      <c r="AI2" s="20">
        <v>0</v>
      </c>
      <c r="AJ2" s="20">
        <v>0</v>
      </c>
    </row>
    <row r="3" spans="1:36" ht="45" x14ac:dyDescent="0.25">
      <c r="A3" s="19" t="s">
        <v>284</v>
      </c>
      <c r="B3" s="19" t="s">
        <v>285</v>
      </c>
      <c r="C3" s="19" t="s">
        <v>286</v>
      </c>
      <c r="D3" s="20">
        <v>9</v>
      </c>
      <c r="E3" s="19">
        <v>3302759</v>
      </c>
      <c r="F3" s="21">
        <v>43476.361805555556</v>
      </c>
      <c r="G3" s="13" t="s">
        <v>281</v>
      </c>
      <c r="H3" s="20" t="s">
        <v>282</v>
      </c>
      <c r="I3" s="20">
        <v>1</v>
      </c>
      <c r="J3" s="20" t="s">
        <v>283</v>
      </c>
      <c r="K3" s="20">
        <v>6.6272729999999997</v>
      </c>
      <c r="L3" s="20">
        <v>98.571430000000007</v>
      </c>
      <c r="M3" s="20">
        <v>14</v>
      </c>
      <c r="N3" s="20">
        <v>110</v>
      </c>
      <c r="O3" s="20">
        <v>6</v>
      </c>
      <c r="P3" s="20">
        <v>78</v>
      </c>
      <c r="Q3" s="20">
        <v>1</v>
      </c>
      <c r="R3" s="20">
        <v>1</v>
      </c>
      <c r="S3" s="20">
        <v>1</v>
      </c>
      <c r="T3" s="20">
        <v>1</v>
      </c>
      <c r="U3" s="20">
        <v>4</v>
      </c>
      <c r="V3" s="20">
        <v>4</v>
      </c>
      <c r="W3" s="20">
        <v>2</v>
      </c>
      <c r="X3" s="20">
        <v>74</v>
      </c>
      <c r="Y3" s="20">
        <v>1</v>
      </c>
      <c r="Z3" s="20">
        <v>2</v>
      </c>
      <c r="AA3" s="20">
        <v>3</v>
      </c>
      <c r="AB3" s="20">
        <v>17</v>
      </c>
      <c r="AC3" s="20">
        <v>0</v>
      </c>
      <c r="AD3" s="20">
        <v>0</v>
      </c>
      <c r="AE3" s="20">
        <v>0</v>
      </c>
      <c r="AF3" s="20">
        <v>0</v>
      </c>
      <c r="AG3" s="20">
        <v>4</v>
      </c>
      <c r="AH3" s="20">
        <v>18</v>
      </c>
      <c r="AI3" s="20">
        <v>0</v>
      </c>
      <c r="AJ3" s="20">
        <v>0</v>
      </c>
    </row>
    <row r="4" spans="1:36" ht="45" x14ac:dyDescent="0.25">
      <c r="A4" s="19" t="s">
        <v>287</v>
      </c>
      <c r="B4" s="19" t="s">
        <v>288</v>
      </c>
      <c r="C4" s="19" t="s">
        <v>289</v>
      </c>
      <c r="D4" s="20">
        <v>9</v>
      </c>
      <c r="E4" s="19">
        <v>3302738</v>
      </c>
      <c r="F4" s="21">
        <v>43475.38958333333</v>
      </c>
      <c r="G4" s="13" t="s">
        <v>281</v>
      </c>
      <c r="H4" s="20" t="s">
        <v>282</v>
      </c>
      <c r="I4" s="20">
        <v>1</v>
      </c>
      <c r="J4" s="20" t="s">
        <v>283</v>
      </c>
      <c r="K4" s="20">
        <v>5.632479</v>
      </c>
      <c r="L4" s="20">
        <v>107.8261</v>
      </c>
      <c r="M4" s="20">
        <v>23</v>
      </c>
      <c r="N4" s="20">
        <v>117</v>
      </c>
      <c r="O4" s="20">
        <v>10</v>
      </c>
      <c r="P4" s="20">
        <v>73</v>
      </c>
      <c r="Q4" s="20">
        <v>1</v>
      </c>
      <c r="R4" s="20">
        <v>1</v>
      </c>
      <c r="S4" s="20">
        <v>0</v>
      </c>
      <c r="T4" s="20">
        <v>0</v>
      </c>
      <c r="U4" s="20">
        <v>7</v>
      </c>
      <c r="V4" s="20">
        <v>7</v>
      </c>
      <c r="W4" s="20">
        <v>1</v>
      </c>
      <c r="X4" s="20">
        <v>64</v>
      </c>
      <c r="Y4" s="20">
        <v>1</v>
      </c>
      <c r="Z4" s="20">
        <v>32</v>
      </c>
      <c r="AA4" s="20">
        <v>3</v>
      </c>
      <c r="AB4" s="20">
        <v>3</v>
      </c>
      <c r="AC4" s="20">
        <v>1</v>
      </c>
      <c r="AD4" s="20">
        <v>1</v>
      </c>
      <c r="AE4" s="20">
        <v>0</v>
      </c>
      <c r="AF4" s="20">
        <v>0</v>
      </c>
      <c r="AG4" s="20">
        <v>6</v>
      </c>
      <c r="AH4" s="20">
        <v>6</v>
      </c>
      <c r="AI4" s="20">
        <v>2</v>
      </c>
      <c r="AJ4" s="20">
        <v>2</v>
      </c>
    </row>
    <row r="5" spans="1:36" ht="45" x14ac:dyDescent="0.25">
      <c r="A5" s="19" t="s">
        <v>290</v>
      </c>
      <c r="B5" s="19" t="s">
        <v>291</v>
      </c>
      <c r="C5" s="19" t="s">
        <v>292</v>
      </c>
      <c r="D5" s="20">
        <v>9</v>
      </c>
      <c r="E5" s="19">
        <v>3302412</v>
      </c>
      <c r="F5" s="21">
        <v>43075.449305555558</v>
      </c>
      <c r="G5" s="13" t="s">
        <v>281</v>
      </c>
      <c r="H5" s="20" t="s">
        <v>282</v>
      </c>
      <c r="I5" s="20">
        <v>1</v>
      </c>
      <c r="J5" s="20" t="s">
        <v>283</v>
      </c>
      <c r="K5" s="20">
        <v>2.2000000000000002</v>
      </c>
      <c r="L5" s="20">
        <v>78.095240000000004</v>
      </c>
      <c r="M5" s="20">
        <v>21</v>
      </c>
      <c r="N5" s="20">
        <v>110</v>
      </c>
      <c r="O5" s="20">
        <v>5</v>
      </c>
      <c r="P5" s="20">
        <v>15</v>
      </c>
      <c r="Q5" s="20">
        <v>1</v>
      </c>
      <c r="R5" s="20">
        <v>11</v>
      </c>
      <c r="S5" s="20">
        <v>1</v>
      </c>
      <c r="T5" s="20">
        <v>11</v>
      </c>
      <c r="U5" s="20">
        <v>4</v>
      </c>
      <c r="V5" s="20">
        <v>14</v>
      </c>
      <c r="W5" s="20">
        <v>1</v>
      </c>
      <c r="X5" s="20">
        <v>1</v>
      </c>
      <c r="Y5" s="20">
        <v>1</v>
      </c>
      <c r="Z5" s="20">
        <v>37</v>
      </c>
      <c r="AA5" s="20">
        <v>3</v>
      </c>
      <c r="AB5" s="20">
        <v>32</v>
      </c>
      <c r="AC5" s="20">
        <v>4</v>
      </c>
      <c r="AD5" s="20">
        <v>13</v>
      </c>
      <c r="AE5" s="20">
        <v>3</v>
      </c>
      <c r="AF5" s="20">
        <v>8</v>
      </c>
      <c r="AG5" s="20">
        <v>5</v>
      </c>
      <c r="AH5" s="20">
        <v>34</v>
      </c>
      <c r="AI5" s="20">
        <v>0</v>
      </c>
      <c r="AJ5" s="20">
        <v>0</v>
      </c>
    </row>
    <row r="6" spans="1:36" ht="45" x14ac:dyDescent="0.25">
      <c r="A6" s="19" t="s">
        <v>290</v>
      </c>
      <c r="B6" s="19" t="s">
        <v>291</v>
      </c>
      <c r="C6" s="19" t="s">
        <v>292</v>
      </c>
      <c r="D6" s="20">
        <v>9</v>
      </c>
      <c r="E6" s="19">
        <v>3302735</v>
      </c>
      <c r="F6" s="21">
        <v>43475.481944444444</v>
      </c>
      <c r="G6" s="13" t="s">
        <v>281</v>
      </c>
      <c r="H6" s="20" t="s">
        <v>282</v>
      </c>
      <c r="I6" s="20">
        <v>1</v>
      </c>
      <c r="J6" s="20" t="s">
        <v>283</v>
      </c>
      <c r="K6" s="20">
        <v>3.3622049999999999</v>
      </c>
      <c r="L6" s="20">
        <v>83</v>
      </c>
      <c r="M6" s="20">
        <v>20</v>
      </c>
      <c r="N6" s="20">
        <v>127</v>
      </c>
      <c r="O6" s="20">
        <v>8</v>
      </c>
      <c r="P6" s="20">
        <v>35</v>
      </c>
      <c r="Q6" s="20">
        <v>2</v>
      </c>
      <c r="R6" s="20">
        <v>3</v>
      </c>
      <c r="S6" s="20">
        <v>1</v>
      </c>
      <c r="T6" s="20">
        <v>2</v>
      </c>
      <c r="U6" s="20">
        <v>7</v>
      </c>
      <c r="V6" s="20">
        <v>9</v>
      </c>
      <c r="W6" s="20">
        <v>1</v>
      </c>
      <c r="X6" s="20">
        <v>26</v>
      </c>
      <c r="Y6" s="20">
        <v>1</v>
      </c>
      <c r="Z6" s="20">
        <v>15</v>
      </c>
      <c r="AA6" s="20">
        <v>2</v>
      </c>
      <c r="AB6" s="20">
        <v>66</v>
      </c>
      <c r="AC6" s="20">
        <v>2</v>
      </c>
      <c r="AD6" s="20">
        <v>2</v>
      </c>
      <c r="AE6" s="20">
        <v>2</v>
      </c>
      <c r="AF6" s="20">
        <v>3</v>
      </c>
      <c r="AG6" s="20">
        <v>5</v>
      </c>
      <c r="AH6" s="20">
        <v>69</v>
      </c>
      <c r="AI6" s="20">
        <v>0</v>
      </c>
      <c r="AJ6" s="20">
        <v>0</v>
      </c>
    </row>
    <row r="7" spans="1:36" ht="45" x14ac:dyDescent="0.25">
      <c r="A7" s="19" t="s">
        <v>293</v>
      </c>
      <c r="B7" s="19" t="s">
        <v>294</v>
      </c>
      <c r="C7" s="19" t="s">
        <v>295</v>
      </c>
      <c r="D7" s="20">
        <v>9</v>
      </c>
      <c r="E7" s="19">
        <v>3302428</v>
      </c>
      <c r="F7" s="21">
        <v>43073.455555555556</v>
      </c>
      <c r="G7" s="13" t="s">
        <v>281</v>
      </c>
      <c r="H7" s="20" t="s">
        <v>282</v>
      </c>
      <c r="I7" s="20">
        <v>1</v>
      </c>
      <c r="J7" s="20" t="s">
        <v>283</v>
      </c>
      <c r="K7" s="20">
        <v>7.6525429999999997</v>
      </c>
      <c r="L7" s="20">
        <v>116.92310000000001</v>
      </c>
      <c r="M7" s="20">
        <v>26</v>
      </c>
      <c r="N7" s="20">
        <v>118</v>
      </c>
      <c r="O7" s="20">
        <v>13</v>
      </c>
      <c r="P7" s="20">
        <v>104</v>
      </c>
      <c r="Q7" s="20">
        <v>1</v>
      </c>
      <c r="R7" s="20">
        <v>1</v>
      </c>
      <c r="S7" s="20">
        <v>0</v>
      </c>
      <c r="T7" s="20">
        <v>0</v>
      </c>
      <c r="U7" s="20">
        <v>10</v>
      </c>
      <c r="V7" s="20">
        <v>54</v>
      </c>
      <c r="W7" s="20">
        <v>2</v>
      </c>
      <c r="X7" s="20">
        <v>49</v>
      </c>
      <c r="Y7" s="20">
        <v>1</v>
      </c>
      <c r="Z7" s="20">
        <v>1</v>
      </c>
      <c r="AA7" s="20">
        <v>3</v>
      </c>
      <c r="AB7" s="20">
        <v>4</v>
      </c>
      <c r="AC7" s="20">
        <v>1</v>
      </c>
      <c r="AD7" s="20">
        <v>1</v>
      </c>
      <c r="AE7" s="20">
        <v>2</v>
      </c>
      <c r="AF7" s="20">
        <v>2</v>
      </c>
      <c r="AG7" s="20">
        <v>5</v>
      </c>
      <c r="AH7" s="20">
        <v>6</v>
      </c>
      <c r="AI7" s="20">
        <v>1</v>
      </c>
      <c r="AJ7" s="20">
        <v>1</v>
      </c>
    </row>
    <row r="8" spans="1:36" ht="45" x14ac:dyDescent="0.25">
      <c r="A8" s="19" t="s">
        <v>293</v>
      </c>
      <c r="B8" s="19" t="s">
        <v>294</v>
      </c>
      <c r="C8" s="19" t="s">
        <v>295</v>
      </c>
      <c r="D8" s="20">
        <v>9</v>
      </c>
      <c r="E8" s="19">
        <v>3302712</v>
      </c>
      <c r="F8" s="21">
        <v>43473.481249999997</v>
      </c>
      <c r="G8" s="13" t="s">
        <v>281</v>
      </c>
      <c r="H8" s="20" t="s">
        <v>282</v>
      </c>
      <c r="I8" s="20">
        <v>1</v>
      </c>
      <c r="J8" s="20" t="s">
        <v>283</v>
      </c>
      <c r="K8" s="20">
        <v>7.516667</v>
      </c>
      <c r="L8" s="20">
        <v>116.1538</v>
      </c>
      <c r="M8" s="20">
        <v>26</v>
      </c>
      <c r="N8" s="20">
        <v>120</v>
      </c>
      <c r="O8" s="20">
        <v>13</v>
      </c>
      <c r="P8" s="20">
        <v>104</v>
      </c>
      <c r="Q8" s="20">
        <v>1</v>
      </c>
      <c r="R8" s="20">
        <v>1</v>
      </c>
      <c r="S8" s="20">
        <v>0</v>
      </c>
      <c r="T8" s="20">
        <v>0</v>
      </c>
      <c r="U8" s="20">
        <v>8</v>
      </c>
      <c r="V8" s="20">
        <v>17</v>
      </c>
      <c r="W8" s="20">
        <v>2</v>
      </c>
      <c r="X8" s="20">
        <v>80</v>
      </c>
      <c r="Y8" s="20">
        <v>1</v>
      </c>
      <c r="Z8" s="20">
        <v>1</v>
      </c>
      <c r="AA8" s="20">
        <v>3</v>
      </c>
      <c r="AB8" s="20">
        <v>6</v>
      </c>
      <c r="AC8" s="20">
        <v>0</v>
      </c>
      <c r="AD8" s="20">
        <v>0</v>
      </c>
      <c r="AE8" s="20">
        <v>0</v>
      </c>
      <c r="AF8" s="20">
        <v>0</v>
      </c>
      <c r="AG8" s="20">
        <v>7</v>
      </c>
      <c r="AH8" s="20">
        <v>10</v>
      </c>
      <c r="AI8" s="20">
        <v>3</v>
      </c>
      <c r="AJ8" s="20">
        <v>7</v>
      </c>
    </row>
    <row r="9" spans="1:36" ht="45" x14ac:dyDescent="0.25">
      <c r="A9" s="19" t="s">
        <v>296</v>
      </c>
      <c r="B9" s="19" t="s">
        <v>297</v>
      </c>
      <c r="C9" s="19" t="s">
        <v>298</v>
      </c>
      <c r="D9" s="20">
        <v>9</v>
      </c>
      <c r="E9" s="19">
        <v>3302427</v>
      </c>
      <c r="F9" s="21">
        <v>43073.496527777781</v>
      </c>
      <c r="G9" s="13" t="s">
        <v>281</v>
      </c>
      <c r="H9" s="20" t="s">
        <v>282</v>
      </c>
      <c r="I9" s="20">
        <v>1</v>
      </c>
      <c r="J9" s="20" t="s">
        <v>283</v>
      </c>
      <c r="K9" s="20">
        <v>5.3859649999999997</v>
      </c>
      <c r="L9" s="20">
        <v>112.5926</v>
      </c>
      <c r="M9" s="20">
        <v>27</v>
      </c>
      <c r="N9" s="20">
        <v>114</v>
      </c>
      <c r="O9" s="20">
        <v>11</v>
      </c>
      <c r="P9" s="20">
        <v>60</v>
      </c>
      <c r="Q9" s="20">
        <v>1</v>
      </c>
      <c r="R9" s="20">
        <v>2</v>
      </c>
      <c r="S9" s="20">
        <v>0</v>
      </c>
      <c r="T9" s="20">
        <v>0</v>
      </c>
      <c r="U9" s="20">
        <v>6</v>
      </c>
      <c r="V9" s="20">
        <v>39</v>
      </c>
      <c r="W9" s="20">
        <v>3</v>
      </c>
      <c r="X9" s="20">
        <v>19</v>
      </c>
      <c r="Y9" s="20">
        <v>1</v>
      </c>
      <c r="Z9" s="20">
        <v>12</v>
      </c>
      <c r="AA9" s="20">
        <v>3</v>
      </c>
      <c r="AB9" s="20">
        <v>19</v>
      </c>
      <c r="AC9" s="20">
        <v>2</v>
      </c>
      <c r="AD9" s="20">
        <v>5</v>
      </c>
      <c r="AE9" s="20">
        <v>2</v>
      </c>
      <c r="AF9" s="20">
        <v>2</v>
      </c>
      <c r="AG9" s="20">
        <v>6</v>
      </c>
      <c r="AH9" s="20">
        <v>28</v>
      </c>
      <c r="AI9" s="20">
        <v>2</v>
      </c>
      <c r="AJ9" s="20">
        <v>2</v>
      </c>
    </row>
    <row r="10" spans="1:36" ht="45" x14ac:dyDescent="0.25">
      <c r="A10" s="19" t="s">
        <v>296</v>
      </c>
      <c r="B10" s="19" t="s">
        <v>297</v>
      </c>
      <c r="C10" s="19" t="s">
        <v>298</v>
      </c>
      <c r="D10" s="20">
        <v>9</v>
      </c>
      <c r="E10" s="19">
        <v>3302711</v>
      </c>
      <c r="F10" s="21">
        <v>43473.530555555553</v>
      </c>
      <c r="G10" s="13" t="s">
        <v>281</v>
      </c>
      <c r="H10" s="20" t="s">
        <v>282</v>
      </c>
      <c r="I10" s="20">
        <v>1</v>
      </c>
      <c r="J10" s="20" t="s">
        <v>283</v>
      </c>
      <c r="K10" s="20">
        <v>6.678261</v>
      </c>
      <c r="L10" s="20">
        <v>116.66670000000001</v>
      </c>
      <c r="M10" s="20">
        <v>18</v>
      </c>
      <c r="N10" s="20">
        <v>115</v>
      </c>
      <c r="O10" s="20">
        <v>9</v>
      </c>
      <c r="P10" s="20">
        <v>82</v>
      </c>
      <c r="Q10" s="20">
        <v>1</v>
      </c>
      <c r="R10" s="20">
        <v>1</v>
      </c>
      <c r="S10" s="20">
        <v>0</v>
      </c>
      <c r="T10" s="20">
        <v>0</v>
      </c>
      <c r="U10" s="20">
        <v>5</v>
      </c>
      <c r="V10" s="20">
        <v>24</v>
      </c>
      <c r="W10" s="20">
        <v>2</v>
      </c>
      <c r="X10" s="20">
        <v>51</v>
      </c>
      <c r="Y10" s="20">
        <v>1</v>
      </c>
      <c r="Z10" s="20">
        <v>1</v>
      </c>
      <c r="AA10" s="20">
        <v>2</v>
      </c>
      <c r="AB10" s="20">
        <v>20</v>
      </c>
      <c r="AC10" s="20">
        <v>0</v>
      </c>
      <c r="AD10" s="20">
        <v>0</v>
      </c>
      <c r="AE10" s="20">
        <v>0</v>
      </c>
      <c r="AF10" s="20">
        <v>0</v>
      </c>
      <c r="AG10" s="20">
        <v>4</v>
      </c>
      <c r="AH10" s="20">
        <v>28</v>
      </c>
      <c r="AI10" s="20">
        <v>2</v>
      </c>
      <c r="AJ10" s="20">
        <v>7</v>
      </c>
    </row>
    <row r="11" spans="1:36" ht="45" x14ac:dyDescent="0.25">
      <c r="A11" s="19" t="s">
        <v>299</v>
      </c>
      <c r="B11" s="19" t="s">
        <v>300</v>
      </c>
      <c r="C11" s="19" t="s">
        <v>301</v>
      </c>
      <c r="D11" s="20">
        <v>9</v>
      </c>
      <c r="E11" s="19">
        <v>3302413</v>
      </c>
      <c r="F11" s="21">
        <v>43075.413888888892</v>
      </c>
      <c r="G11" s="13" t="s">
        <v>281</v>
      </c>
      <c r="H11" s="20" t="s">
        <v>282</v>
      </c>
      <c r="I11" s="20">
        <v>1</v>
      </c>
      <c r="J11" s="20" t="s">
        <v>283</v>
      </c>
      <c r="K11" s="20">
        <v>3.094017</v>
      </c>
      <c r="L11" s="20">
        <v>77.647059999999996</v>
      </c>
      <c r="M11" s="20">
        <v>17</v>
      </c>
      <c r="N11" s="20">
        <v>117</v>
      </c>
      <c r="O11" s="20">
        <v>5</v>
      </c>
      <c r="P11" s="20">
        <v>19</v>
      </c>
      <c r="Q11" s="20">
        <v>1</v>
      </c>
      <c r="R11" s="20">
        <v>13</v>
      </c>
      <c r="S11" s="20">
        <v>1</v>
      </c>
      <c r="T11" s="20">
        <v>13</v>
      </c>
      <c r="U11" s="20">
        <v>4</v>
      </c>
      <c r="V11" s="20">
        <v>17</v>
      </c>
      <c r="W11" s="20">
        <v>1</v>
      </c>
      <c r="X11" s="20">
        <v>2</v>
      </c>
      <c r="Y11" s="20">
        <v>1</v>
      </c>
      <c r="Z11" s="20">
        <v>23</v>
      </c>
      <c r="AA11" s="20">
        <v>2</v>
      </c>
      <c r="AB11" s="20">
        <v>2</v>
      </c>
      <c r="AC11" s="20">
        <v>3</v>
      </c>
      <c r="AD11" s="20">
        <v>47</v>
      </c>
      <c r="AE11" s="20">
        <v>1</v>
      </c>
      <c r="AF11" s="20">
        <v>10</v>
      </c>
      <c r="AG11" s="20">
        <v>2</v>
      </c>
      <c r="AH11" s="20">
        <v>2</v>
      </c>
      <c r="AI11" s="20">
        <v>0</v>
      </c>
      <c r="AJ11" s="20">
        <v>0</v>
      </c>
    </row>
    <row r="12" spans="1:36" ht="45" x14ac:dyDescent="0.25">
      <c r="A12" s="19" t="s">
        <v>299</v>
      </c>
      <c r="B12" s="19" t="s">
        <v>300</v>
      </c>
      <c r="C12" s="19" t="s">
        <v>301</v>
      </c>
      <c r="D12" s="20">
        <v>9</v>
      </c>
      <c r="E12" s="19">
        <v>3302737</v>
      </c>
      <c r="F12" s="21">
        <v>43475.438194444447</v>
      </c>
      <c r="G12" s="13" t="s">
        <v>281</v>
      </c>
      <c r="H12" s="20" t="s">
        <v>282</v>
      </c>
      <c r="I12" s="20">
        <v>1</v>
      </c>
      <c r="J12" s="20" t="s">
        <v>283</v>
      </c>
      <c r="K12" s="20">
        <v>2.9464290000000002</v>
      </c>
      <c r="L12" s="20">
        <v>67.058819999999997</v>
      </c>
      <c r="M12" s="20">
        <v>17</v>
      </c>
      <c r="N12" s="20">
        <v>112</v>
      </c>
      <c r="O12" s="20">
        <v>5</v>
      </c>
      <c r="P12" s="20">
        <v>9</v>
      </c>
      <c r="Q12" s="20">
        <v>2</v>
      </c>
      <c r="R12" s="20">
        <v>6</v>
      </c>
      <c r="S12" s="20">
        <v>1</v>
      </c>
      <c r="T12" s="20">
        <v>5</v>
      </c>
      <c r="U12" s="20">
        <v>5</v>
      </c>
      <c r="V12" s="20">
        <v>9</v>
      </c>
      <c r="W12" s="20">
        <v>0</v>
      </c>
      <c r="X12" s="20">
        <v>0</v>
      </c>
      <c r="Y12" s="20">
        <v>1</v>
      </c>
      <c r="Z12" s="20">
        <v>28</v>
      </c>
      <c r="AA12" s="20">
        <v>3</v>
      </c>
      <c r="AB12" s="20">
        <v>6</v>
      </c>
      <c r="AC12" s="20">
        <v>2</v>
      </c>
      <c r="AD12" s="20">
        <v>54</v>
      </c>
      <c r="AE12" s="20">
        <v>1</v>
      </c>
      <c r="AF12" s="20">
        <v>6</v>
      </c>
      <c r="AG12" s="20">
        <v>6</v>
      </c>
      <c r="AH12" s="20">
        <v>11</v>
      </c>
      <c r="AI12" s="20">
        <v>0</v>
      </c>
      <c r="AJ12" s="20">
        <v>0</v>
      </c>
    </row>
    <row r="13" spans="1:36" ht="45" x14ac:dyDescent="0.25">
      <c r="A13" s="19" t="s">
        <v>302</v>
      </c>
      <c r="B13" s="19" t="s">
        <v>303</v>
      </c>
      <c r="C13" s="19" t="s">
        <v>304</v>
      </c>
      <c r="D13" s="20">
        <v>9</v>
      </c>
      <c r="E13" s="19">
        <v>3302416</v>
      </c>
      <c r="F13" s="21">
        <v>43075.339583333334</v>
      </c>
      <c r="G13" s="13" t="s">
        <v>281</v>
      </c>
      <c r="H13" s="20" t="s">
        <v>282</v>
      </c>
      <c r="I13" s="20">
        <v>1</v>
      </c>
      <c r="J13" s="20" t="s">
        <v>283</v>
      </c>
      <c r="K13" s="20">
        <v>5.3942310000000004</v>
      </c>
      <c r="L13" s="20">
        <v>96.842100000000002</v>
      </c>
      <c r="M13" s="20">
        <v>19</v>
      </c>
      <c r="N13" s="20">
        <v>104</v>
      </c>
      <c r="O13" s="20">
        <v>7</v>
      </c>
      <c r="P13" s="20">
        <v>60</v>
      </c>
      <c r="Q13" s="20">
        <v>1</v>
      </c>
      <c r="R13" s="20">
        <v>1</v>
      </c>
      <c r="S13" s="20">
        <v>0</v>
      </c>
      <c r="T13" s="20">
        <v>0</v>
      </c>
      <c r="U13" s="20">
        <v>6</v>
      </c>
      <c r="V13" s="20">
        <v>27</v>
      </c>
      <c r="W13" s="20">
        <v>1</v>
      </c>
      <c r="X13" s="20">
        <v>33</v>
      </c>
      <c r="Y13" s="20">
        <v>1</v>
      </c>
      <c r="Z13" s="20">
        <v>5</v>
      </c>
      <c r="AA13" s="20">
        <v>3</v>
      </c>
      <c r="AB13" s="20">
        <v>17</v>
      </c>
      <c r="AC13" s="20">
        <v>1</v>
      </c>
      <c r="AD13" s="20">
        <v>14</v>
      </c>
      <c r="AE13" s="20">
        <v>1</v>
      </c>
      <c r="AF13" s="20">
        <v>2</v>
      </c>
      <c r="AG13" s="20">
        <v>4</v>
      </c>
      <c r="AH13" s="20">
        <v>18</v>
      </c>
      <c r="AI13" s="20">
        <v>0</v>
      </c>
      <c r="AJ13" s="20">
        <v>0</v>
      </c>
    </row>
    <row r="14" spans="1:36" ht="45" x14ac:dyDescent="0.25">
      <c r="A14" s="19" t="s">
        <v>302</v>
      </c>
      <c r="B14" s="19" t="s">
        <v>303</v>
      </c>
      <c r="C14" s="19" t="s">
        <v>304</v>
      </c>
      <c r="D14" s="20">
        <v>9</v>
      </c>
      <c r="E14" s="19">
        <v>3302739</v>
      </c>
      <c r="F14" s="21">
        <v>43475.356944444444</v>
      </c>
      <c r="G14" s="13" t="s">
        <v>281</v>
      </c>
      <c r="H14" s="20" t="s">
        <v>282</v>
      </c>
      <c r="I14" s="20">
        <v>1</v>
      </c>
      <c r="J14" s="20" t="s">
        <v>283</v>
      </c>
      <c r="K14" s="20">
        <v>3.7631579999999998</v>
      </c>
      <c r="L14" s="20">
        <v>90</v>
      </c>
      <c r="M14" s="20">
        <v>18</v>
      </c>
      <c r="N14" s="20">
        <v>114</v>
      </c>
      <c r="O14" s="20">
        <v>8</v>
      </c>
      <c r="P14" s="20">
        <v>38</v>
      </c>
      <c r="Q14" s="20">
        <v>2</v>
      </c>
      <c r="R14" s="20">
        <v>2</v>
      </c>
      <c r="S14" s="20">
        <v>1</v>
      </c>
      <c r="T14" s="20">
        <v>1</v>
      </c>
      <c r="U14" s="20">
        <v>7</v>
      </c>
      <c r="V14" s="20">
        <v>9</v>
      </c>
      <c r="W14" s="20">
        <v>1</v>
      </c>
      <c r="X14" s="20">
        <v>29</v>
      </c>
      <c r="Y14" s="20">
        <v>1</v>
      </c>
      <c r="Z14" s="20">
        <v>22</v>
      </c>
      <c r="AA14" s="20">
        <v>3</v>
      </c>
      <c r="AB14" s="20">
        <v>45</v>
      </c>
      <c r="AC14" s="20">
        <v>1</v>
      </c>
      <c r="AD14" s="20">
        <v>1</v>
      </c>
      <c r="AE14" s="20">
        <v>1</v>
      </c>
      <c r="AF14" s="20">
        <v>1</v>
      </c>
      <c r="AG14" s="20">
        <v>5</v>
      </c>
      <c r="AH14" s="20">
        <v>50</v>
      </c>
      <c r="AI14" s="20">
        <v>0</v>
      </c>
      <c r="AJ14" s="20">
        <v>0</v>
      </c>
    </row>
    <row r="15" spans="1:36" ht="45" x14ac:dyDescent="0.25">
      <c r="A15" s="19" t="s">
        <v>305</v>
      </c>
      <c r="B15" s="19" t="s">
        <v>306</v>
      </c>
      <c r="C15" s="19" t="s">
        <v>307</v>
      </c>
      <c r="D15" s="20">
        <v>9</v>
      </c>
      <c r="E15" s="19">
        <v>3302410</v>
      </c>
      <c r="F15" s="21">
        <v>43075.55</v>
      </c>
      <c r="G15" s="13" t="s">
        <v>281</v>
      </c>
      <c r="H15" s="20" t="s">
        <v>282</v>
      </c>
      <c r="I15" s="20">
        <v>1</v>
      </c>
      <c r="J15" s="20" t="s">
        <v>283</v>
      </c>
      <c r="K15" s="20">
        <v>2.5213679999999998</v>
      </c>
      <c r="L15" s="20">
        <v>85.6</v>
      </c>
      <c r="M15" s="20">
        <v>25</v>
      </c>
      <c r="N15" s="20">
        <v>117</v>
      </c>
      <c r="O15" s="20">
        <v>7</v>
      </c>
      <c r="P15" s="20">
        <v>17</v>
      </c>
      <c r="Q15" s="20">
        <v>2</v>
      </c>
      <c r="R15" s="20">
        <v>10</v>
      </c>
      <c r="S15" s="20">
        <v>1</v>
      </c>
      <c r="T15" s="20">
        <v>9</v>
      </c>
      <c r="U15" s="20">
        <v>6</v>
      </c>
      <c r="V15" s="20">
        <v>15</v>
      </c>
      <c r="W15" s="20">
        <v>1</v>
      </c>
      <c r="X15" s="20">
        <v>2</v>
      </c>
      <c r="Y15" s="20">
        <v>1</v>
      </c>
      <c r="Z15" s="20">
        <v>39</v>
      </c>
      <c r="AA15" s="20">
        <v>3</v>
      </c>
      <c r="AB15" s="20">
        <v>27</v>
      </c>
      <c r="AC15" s="20">
        <v>3</v>
      </c>
      <c r="AD15" s="20">
        <v>5</v>
      </c>
      <c r="AE15" s="20">
        <v>3</v>
      </c>
      <c r="AF15" s="20">
        <v>20</v>
      </c>
      <c r="AG15" s="20">
        <v>4</v>
      </c>
      <c r="AH15" s="20">
        <v>28</v>
      </c>
      <c r="AI15" s="20">
        <v>0</v>
      </c>
      <c r="AJ15" s="20">
        <v>0</v>
      </c>
    </row>
    <row r="16" spans="1:36" ht="45" x14ac:dyDescent="0.25">
      <c r="A16" s="19" t="s">
        <v>305</v>
      </c>
      <c r="B16" s="19" t="s">
        <v>306</v>
      </c>
      <c r="C16" s="19" t="s">
        <v>307</v>
      </c>
      <c r="D16" s="20">
        <v>9</v>
      </c>
      <c r="E16" s="19">
        <v>3302733</v>
      </c>
      <c r="F16" s="21">
        <v>43475.554166666669</v>
      </c>
      <c r="G16" s="13" t="s">
        <v>281</v>
      </c>
      <c r="H16" s="20" t="s">
        <v>282</v>
      </c>
      <c r="I16" s="20">
        <v>1</v>
      </c>
      <c r="J16" s="20" t="s">
        <v>283</v>
      </c>
      <c r="K16" s="20">
        <v>4.2631579999999998</v>
      </c>
      <c r="L16" s="20">
        <v>85</v>
      </c>
      <c r="M16" s="20">
        <v>20</v>
      </c>
      <c r="N16" s="20">
        <v>114</v>
      </c>
      <c r="O16" s="20">
        <v>8</v>
      </c>
      <c r="P16" s="20">
        <v>51</v>
      </c>
      <c r="Q16" s="20">
        <v>2</v>
      </c>
      <c r="R16" s="20">
        <v>5</v>
      </c>
      <c r="S16" s="20">
        <v>1</v>
      </c>
      <c r="T16" s="20">
        <v>1</v>
      </c>
      <c r="U16" s="20">
        <v>7</v>
      </c>
      <c r="V16" s="20">
        <v>17</v>
      </c>
      <c r="W16" s="20">
        <v>1</v>
      </c>
      <c r="X16" s="20">
        <v>34</v>
      </c>
      <c r="Y16" s="20">
        <v>1</v>
      </c>
      <c r="Z16" s="20">
        <v>11</v>
      </c>
      <c r="AA16" s="20">
        <v>2</v>
      </c>
      <c r="AB16" s="20">
        <v>35</v>
      </c>
      <c r="AC16" s="20">
        <v>3</v>
      </c>
      <c r="AD16" s="20">
        <v>6</v>
      </c>
      <c r="AE16" s="20">
        <v>2</v>
      </c>
      <c r="AF16" s="20">
        <v>7</v>
      </c>
      <c r="AG16" s="20">
        <v>4</v>
      </c>
      <c r="AH16" s="20">
        <v>37</v>
      </c>
      <c r="AI16" s="20">
        <v>0</v>
      </c>
      <c r="AJ16" s="20">
        <v>0</v>
      </c>
    </row>
    <row r="17" spans="1:36" ht="45" x14ac:dyDescent="0.25">
      <c r="A17" s="19" t="s">
        <v>308</v>
      </c>
      <c r="B17" s="19" t="s">
        <v>309</v>
      </c>
      <c r="C17" s="19" t="s">
        <v>310</v>
      </c>
      <c r="D17" s="20">
        <v>9</v>
      </c>
      <c r="E17" s="19">
        <v>3302438</v>
      </c>
      <c r="F17" s="21">
        <v>43076.443749999999</v>
      </c>
      <c r="G17" s="13" t="s">
        <v>281</v>
      </c>
      <c r="H17" s="20" t="s">
        <v>282</v>
      </c>
      <c r="I17" s="20">
        <v>1</v>
      </c>
      <c r="J17" s="20" t="s">
        <v>283</v>
      </c>
      <c r="K17" s="20">
        <v>2.726496</v>
      </c>
      <c r="L17" s="20">
        <v>100</v>
      </c>
      <c r="M17" s="20">
        <v>26</v>
      </c>
      <c r="N17" s="20">
        <v>117</v>
      </c>
      <c r="O17" s="20">
        <v>11</v>
      </c>
      <c r="P17" s="20">
        <v>23</v>
      </c>
      <c r="Q17" s="20">
        <v>2</v>
      </c>
      <c r="R17" s="20">
        <v>2</v>
      </c>
      <c r="S17" s="20">
        <v>1</v>
      </c>
      <c r="T17" s="20">
        <v>1</v>
      </c>
      <c r="U17" s="20">
        <v>7</v>
      </c>
      <c r="V17" s="20">
        <v>9</v>
      </c>
      <c r="W17" s="20">
        <v>3</v>
      </c>
      <c r="X17" s="20">
        <v>13</v>
      </c>
      <c r="Y17" s="20">
        <v>1</v>
      </c>
      <c r="Z17" s="20">
        <v>68</v>
      </c>
      <c r="AA17" s="20">
        <v>4</v>
      </c>
      <c r="AB17" s="20">
        <v>16</v>
      </c>
      <c r="AC17" s="20">
        <v>0</v>
      </c>
      <c r="AD17" s="20">
        <v>0</v>
      </c>
      <c r="AE17" s="20">
        <v>0</v>
      </c>
      <c r="AF17" s="20">
        <v>0</v>
      </c>
      <c r="AG17" s="20">
        <v>10</v>
      </c>
      <c r="AH17" s="20">
        <v>22</v>
      </c>
      <c r="AI17" s="20">
        <v>1</v>
      </c>
      <c r="AJ17" s="20">
        <v>1</v>
      </c>
    </row>
    <row r="18" spans="1:36" ht="45" x14ac:dyDescent="0.25">
      <c r="A18" s="19" t="s">
        <v>308</v>
      </c>
      <c r="B18" s="19" t="s">
        <v>309</v>
      </c>
      <c r="C18" s="19" t="s">
        <v>310</v>
      </c>
      <c r="D18" s="20">
        <v>9</v>
      </c>
      <c r="E18" s="19">
        <v>3302756</v>
      </c>
      <c r="F18" s="21">
        <v>43476.457638888889</v>
      </c>
      <c r="G18" s="13" t="s">
        <v>281</v>
      </c>
      <c r="H18" s="20" t="s">
        <v>282</v>
      </c>
      <c r="I18" s="20">
        <v>1</v>
      </c>
      <c r="J18" s="20" t="s">
        <v>283</v>
      </c>
      <c r="K18" s="20">
        <v>7.5431030000000003</v>
      </c>
      <c r="L18" s="20">
        <v>101.5385</v>
      </c>
      <c r="M18" s="20">
        <v>13</v>
      </c>
      <c r="N18" s="20">
        <v>116</v>
      </c>
      <c r="O18" s="20">
        <v>5</v>
      </c>
      <c r="P18" s="20">
        <v>106</v>
      </c>
      <c r="Q18" s="20">
        <v>1</v>
      </c>
      <c r="R18" s="20">
        <v>1</v>
      </c>
      <c r="S18" s="20">
        <v>1</v>
      </c>
      <c r="T18" s="20">
        <v>1</v>
      </c>
      <c r="U18" s="20">
        <v>4</v>
      </c>
      <c r="V18" s="20">
        <v>5</v>
      </c>
      <c r="W18" s="20">
        <v>1</v>
      </c>
      <c r="X18" s="20">
        <v>101</v>
      </c>
      <c r="Y18" s="20">
        <v>0</v>
      </c>
      <c r="Z18" s="20">
        <v>0</v>
      </c>
      <c r="AA18" s="20">
        <v>2</v>
      </c>
      <c r="AB18" s="20">
        <v>4</v>
      </c>
      <c r="AC18" s="20">
        <v>0</v>
      </c>
      <c r="AD18" s="20">
        <v>0</v>
      </c>
      <c r="AE18" s="20">
        <v>1</v>
      </c>
      <c r="AF18" s="20">
        <v>1</v>
      </c>
      <c r="AG18" s="20">
        <v>5</v>
      </c>
      <c r="AH18" s="20">
        <v>7</v>
      </c>
      <c r="AI18" s="20">
        <v>0</v>
      </c>
      <c r="AJ18" s="20">
        <v>0</v>
      </c>
    </row>
    <row r="19" spans="1:36" ht="45" x14ac:dyDescent="0.25">
      <c r="A19" s="19" t="s">
        <v>138</v>
      </c>
      <c r="B19" s="19" t="s">
        <v>311</v>
      </c>
      <c r="C19" s="19" t="s">
        <v>312</v>
      </c>
      <c r="D19" s="20">
        <v>9</v>
      </c>
      <c r="E19" s="19">
        <v>3302414</v>
      </c>
      <c r="F19" s="21">
        <v>43075.384722222225</v>
      </c>
      <c r="G19" s="13" t="s">
        <v>281</v>
      </c>
      <c r="H19" s="20" t="s">
        <v>282</v>
      </c>
      <c r="I19" s="20">
        <v>1</v>
      </c>
      <c r="J19" s="20" t="s">
        <v>283</v>
      </c>
      <c r="K19" s="20">
        <v>6.8818900000000003</v>
      </c>
      <c r="L19" s="20">
        <v>101.6</v>
      </c>
      <c r="M19" s="20">
        <v>25</v>
      </c>
      <c r="N19" s="20">
        <v>127</v>
      </c>
      <c r="O19" s="20">
        <v>12</v>
      </c>
      <c r="P19" s="20">
        <v>101</v>
      </c>
      <c r="Q19" s="20">
        <v>2</v>
      </c>
      <c r="R19" s="20">
        <v>2</v>
      </c>
      <c r="S19" s="20">
        <v>1</v>
      </c>
      <c r="T19" s="20">
        <v>1</v>
      </c>
      <c r="U19" s="20">
        <v>9</v>
      </c>
      <c r="V19" s="20">
        <v>16</v>
      </c>
      <c r="W19" s="20">
        <v>2</v>
      </c>
      <c r="X19" s="20">
        <v>84</v>
      </c>
      <c r="Y19" s="20">
        <v>1</v>
      </c>
      <c r="Z19" s="20">
        <v>5</v>
      </c>
      <c r="AA19" s="20">
        <v>3</v>
      </c>
      <c r="AB19" s="20">
        <v>6</v>
      </c>
      <c r="AC19" s="20">
        <v>0</v>
      </c>
      <c r="AD19" s="20">
        <v>0</v>
      </c>
      <c r="AE19" s="20">
        <v>2</v>
      </c>
      <c r="AF19" s="20">
        <v>2</v>
      </c>
      <c r="AG19" s="20">
        <v>8</v>
      </c>
      <c r="AH19" s="20">
        <v>16</v>
      </c>
      <c r="AI19" s="20">
        <v>1</v>
      </c>
      <c r="AJ19" s="20">
        <v>1</v>
      </c>
    </row>
    <row r="20" spans="1:36" ht="45" x14ac:dyDescent="0.25">
      <c r="A20" s="19" t="s">
        <v>138</v>
      </c>
      <c r="B20" s="19" t="s">
        <v>311</v>
      </c>
      <c r="C20" s="19" t="s">
        <v>312</v>
      </c>
      <c r="D20" s="20">
        <v>9</v>
      </c>
      <c r="E20" s="19">
        <v>3302736</v>
      </c>
      <c r="F20" s="21">
        <v>43475.415277777778</v>
      </c>
      <c r="G20" s="13" t="s">
        <v>281</v>
      </c>
      <c r="H20" s="20" t="s">
        <v>282</v>
      </c>
      <c r="I20" s="20">
        <v>1</v>
      </c>
      <c r="J20" s="20" t="s">
        <v>283</v>
      </c>
      <c r="K20" s="20">
        <v>6.9150939999999999</v>
      </c>
      <c r="L20" s="20">
        <v>96.25</v>
      </c>
      <c r="M20" s="20">
        <v>16</v>
      </c>
      <c r="N20" s="20">
        <v>106</v>
      </c>
      <c r="O20" s="20">
        <v>7</v>
      </c>
      <c r="P20" s="20">
        <v>90</v>
      </c>
      <c r="Q20" s="20">
        <v>1</v>
      </c>
      <c r="R20" s="20">
        <v>7</v>
      </c>
      <c r="S20" s="20">
        <v>1</v>
      </c>
      <c r="T20" s="20">
        <v>7</v>
      </c>
      <c r="U20" s="20">
        <v>5</v>
      </c>
      <c r="V20" s="20">
        <v>13</v>
      </c>
      <c r="W20" s="20">
        <v>2</v>
      </c>
      <c r="X20" s="20">
        <v>77</v>
      </c>
      <c r="Y20" s="20">
        <v>1</v>
      </c>
      <c r="Z20" s="20">
        <v>1</v>
      </c>
      <c r="AA20" s="20">
        <v>2</v>
      </c>
      <c r="AB20" s="20">
        <v>7</v>
      </c>
      <c r="AC20" s="20">
        <v>0</v>
      </c>
      <c r="AD20" s="20">
        <v>0</v>
      </c>
      <c r="AE20" s="20">
        <v>0</v>
      </c>
      <c r="AF20" s="20">
        <v>0</v>
      </c>
      <c r="AG20" s="20">
        <v>4</v>
      </c>
      <c r="AH20" s="20">
        <v>11</v>
      </c>
      <c r="AI20" s="20">
        <v>0</v>
      </c>
      <c r="AJ20" s="20">
        <v>0</v>
      </c>
    </row>
    <row r="21" spans="1:36" ht="45" x14ac:dyDescent="0.25">
      <c r="A21" s="19" t="s">
        <v>132</v>
      </c>
      <c r="B21" s="19" t="s">
        <v>311</v>
      </c>
      <c r="C21" s="19" t="s">
        <v>313</v>
      </c>
      <c r="D21" s="20">
        <v>9</v>
      </c>
      <c r="E21" s="19">
        <v>3302463</v>
      </c>
      <c r="F21" s="21">
        <v>43073.591666666667</v>
      </c>
      <c r="G21" s="13" t="s">
        <v>281</v>
      </c>
      <c r="H21" s="20" t="s">
        <v>282</v>
      </c>
      <c r="I21" s="20">
        <v>1</v>
      </c>
      <c r="J21" s="20" t="s">
        <v>283</v>
      </c>
      <c r="K21" s="20">
        <v>4.252427</v>
      </c>
      <c r="L21" s="20">
        <v>87.142859999999999</v>
      </c>
      <c r="M21" s="20">
        <v>14</v>
      </c>
      <c r="N21" s="20">
        <v>103</v>
      </c>
      <c r="O21" s="20">
        <v>6</v>
      </c>
      <c r="P21" s="20">
        <v>50</v>
      </c>
      <c r="Q21" s="20">
        <v>2</v>
      </c>
      <c r="R21" s="20">
        <v>11</v>
      </c>
      <c r="S21" s="20">
        <v>1</v>
      </c>
      <c r="T21" s="20">
        <v>1</v>
      </c>
      <c r="U21" s="20">
        <v>4</v>
      </c>
      <c r="V21" s="20">
        <v>16</v>
      </c>
      <c r="W21" s="20">
        <v>2</v>
      </c>
      <c r="X21" s="20">
        <v>34</v>
      </c>
      <c r="Y21" s="20">
        <v>1</v>
      </c>
      <c r="Z21" s="20">
        <v>19</v>
      </c>
      <c r="AA21" s="20">
        <v>2</v>
      </c>
      <c r="AB21" s="20">
        <v>29</v>
      </c>
      <c r="AC21" s="20">
        <v>0</v>
      </c>
      <c r="AD21" s="20">
        <v>0</v>
      </c>
      <c r="AE21" s="20">
        <v>2</v>
      </c>
      <c r="AF21" s="20">
        <v>2</v>
      </c>
      <c r="AG21" s="20">
        <v>2</v>
      </c>
      <c r="AH21" s="20">
        <v>29</v>
      </c>
      <c r="AI21" s="20">
        <v>0</v>
      </c>
      <c r="AJ21" s="20">
        <v>0</v>
      </c>
    </row>
    <row r="22" spans="1:36" ht="45" x14ac:dyDescent="0.25">
      <c r="A22" s="19" t="s">
        <v>132</v>
      </c>
      <c r="B22" s="19" t="s">
        <v>311</v>
      </c>
      <c r="C22" s="19" t="s">
        <v>313</v>
      </c>
      <c r="D22" s="20">
        <v>9</v>
      </c>
      <c r="E22" s="19">
        <v>3302721</v>
      </c>
      <c r="F22" s="21">
        <v>43474.328472222223</v>
      </c>
      <c r="G22" s="13" t="s">
        <v>281</v>
      </c>
      <c r="H22" s="20" t="s">
        <v>282</v>
      </c>
      <c r="I22" s="20">
        <v>1</v>
      </c>
      <c r="J22" s="20" t="s">
        <v>283</v>
      </c>
      <c r="K22" s="20">
        <v>4.7619049999999996</v>
      </c>
      <c r="L22" s="20">
        <v>84</v>
      </c>
      <c r="M22" s="20">
        <v>10</v>
      </c>
      <c r="N22" s="20">
        <v>105</v>
      </c>
      <c r="O22" s="20">
        <v>5</v>
      </c>
      <c r="P22" s="20">
        <v>53</v>
      </c>
      <c r="Q22" s="20">
        <v>2</v>
      </c>
      <c r="R22" s="20">
        <v>2</v>
      </c>
      <c r="S22" s="20">
        <v>1</v>
      </c>
      <c r="T22" s="20">
        <v>1</v>
      </c>
      <c r="U22" s="20">
        <v>3</v>
      </c>
      <c r="V22" s="20">
        <v>3</v>
      </c>
      <c r="W22" s="20">
        <v>2</v>
      </c>
      <c r="X22" s="20">
        <v>50</v>
      </c>
      <c r="Y22" s="20">
        <v>1</v>
      </c>
      <c r="Z22" s="20">
        <v>6</v>
      </c>
      <c r="AA22" s="20">
        <v>2</v>
      </c>
      <c r="AB22" s="20">
        <v>44</v>
      </c>
      <c r="AC22" s="20">
        <v>0</v>
      </c>
      <c r="AD22" s="20">
        <v>0</v>
      </c>
      <c r="AE22" s="20">
        <v>0</v>
      </c>
      <c r="AF22" s="20">
        <v>0</v>
      </c>
      <c r="AG22" s="20">
        <v>3</v>
      </c>
      <c r="AH22" s="20">
        <v>45</v>
      </c>
      <c r="AI22" s="20">
        <v>0</v>
      </c>
      <c r="AJ22" s="20">
        <v>0</v>
      </c>
    </row>
    <row r="23" spans="1:36" ht="45" x14ac:dyDescent="0.25">
      <c r="A23" s="19" t="s">
        <v>140</v>
      </c>
      <c r="B23" s="19" t="s">
        <v>314</v>
      </c>
      <c r="C23" s="19" t="s">
        <v>313</v>
      </c>
      <c r="D23" s="20">
        <v>9</v>
      </c>
      <c r="E23" s="19">
        <v>3302426</v>
      </c>
      <c r="F23" s="21">
        <v>43073.563888888886</v>
      </c>
      <c r="G23" s="13" t="s">
        <v>281</v>
      </c>
      <c r="H23" s="20" t="s">
        <v>282</v>
      </c>
      <c r="I23" s="20">
        <v>1</v>
      </c>
      <c r="J23" s="20" t="s">
        <v>283</v>
      </c>
      <c r="K23" s="20">
        <v>6.125</v>
      </c>
      <c r="L23" s="20">
        <v>95</v>
      </c>
      <c r="M23" s="20">
        <v>24</v>
      </c>
      <c r="N23" s="20">
        <v>120</v>
      </c>
      <c r="O23" s="20">
        <v>9</v>
      </c>
      <c r="P23" s="20">
        <v>83</v>
      </c>
      <c r="Q23" s="20">
        <v>2</v>
      </c>
      <c r="R23" s="20">
        <v>3</v>
      </c>
      <c r="S23" s="20">
        <v>1</v>
      </c>
      <c r="T23" s="20">
        <v>2</v>
      </c>
      <c r="U23" s="20">
        <v>8</v>
      </c>
      <c r="V23" s="20">
        <v>18</v>
      </c>
      <c r="W23" s="20">
        <v>1</v>
      </c>
      <c r="X23" s="20">
        <v>65</v>
      </c>
      <c r="Y23" s="20">
        <v>1</v>
      </c>
      <c r="Z23" s="20">
        <v>3</v>
      </c>
      <c r="AA23" s="20">
        <v>3</v>
      </c>
      <c r="AB23" s="20">
        <v>19</v>
      </c>
      <c r="AC23" s="20">
        <v>1</v>
      </c>
      <c r="AD23" s="20">
        <v>1</v>
      </c>
      <c r="AE23" s="20">
        <v>5</v>
      </c>
      <c r="AF23" s="20">
        <v>6</v>
      </c>
      <c r="AG23" s="20">
        <v>5</v>
      </c>
      <c r="AH23" s="20">
        <v>21</v>
      </c>
      <c r="AI23" s="20">
        <v>0</v>
      </c>
      <c r="AJ23" s="20">
        <v>0</v>
      </c>
    </row>
    <row r="24" spans="1:36" ht="45" x14ac:dyDescent="0.25">
      <c r="A24" s="19" t="s">
        <v>140</v>
      </c>
      <c r="B24" s="19" t="s">
        <v>314</v>
      </c>
      <c r="C24" s="19" t="s">
        <v>313</v>
      </c>
      <c r="D24" s="20">
        <v>9</v>
      </c>
      <c r="E24" s="19">
        <v>3302722</v>
      </c>
      <c r="F24" s="21">
        <v>43474.302083333336</v>
      </c>
      <c r="G24" s="13" t="s">
        <v>281</v>
      </c>
      <c r="H24" s="20" t="s">
        <v>282</v>
      </c>
      <c r="I24" s="20">
        <v>1</v>
      </c>
      <c r="J24" s="20" t="s">
        <v>283</v>
      </c>
      <c r="K24" s="20">
        <v>7.0956520000000003</v>
      </c>
      <c r="L24" s="20">
        <v>88.571430000000007</v>
      </c>
      <c r="M24" s="20">
        <v>21</v>
      </c>
      <c r="N24" s="20">
        <v>115</v>
      </c>
      <c r="O24" s="20">
        <v>9</v>
      </c>
      <c r="P24" s="20">
        <v>101</v>
      </c>
      <c r="Q24" s="20">
        <v>3</v>
      </c>
      <c r="R24" s="20">
        <v>6</v>
      </c>
      <c r="S24" s="20">
        <v>2</v>
      </c>
      <c r="T24" s="20">
        <v>5</v>
      </c>
      <c r="U24" s="20">
        <v>8</v>
      </c>
      <c r="V24" s="20">
        <v>11</v>
      </c>
      <c r="W24" s="20">
        <v>1</v>
      </c>
      <c r="X24" s="20">
        <v>90</v>
      </c>
      <c r="Y24" s="20">
        <v>1</v>
      </c>
      <c r="Z24" s="20">
        <v>1</v>
      </c>
      <c r="AA24" s="20">
        <v>3</v>
      </c>
      <c r="AB24" s="20">
        <v>4</v>
      </c>
      <c r="AC24" s="20">
        <v>1</v>
      </c>
      <c r="AD24" s="20">
        <v>1</v>
      </c>
      <c r="AE24" s="20">
        <v>4</v>
      </c>
      <c r="AF24" s="20">
        <v>5</v>
      </c>
      <c r="AG24" s="20">
        <v>4</v>
      </c>
      <c r="AH24" s="20">
        <v>5</v>
      </c>
      <c r="AI24" s="20">
        <v>0</v>
      </c>
      <c r="AJ24" s="20">
        <v>0</v>
      </c>
    </row>
    <row r="25" spans="1:36" ht="45" x14ac:dyDescent="0.25">
      <c r="A25" s="19" t="s">
        <v>315</v>
      </c>
      <c r="B25" s="19" t="s">
        <v>294</v>
      </c>
      <c r="C25" s="19" t="s">
        <v>316</v>
      </c>
      <c r="D25" s="20">
        <v>9</v>
      </c>
      <c r="E25" s="19">
        <v>3302420</v>
      </c>
      <c r="F25" s="21">
        <v>43074.393055555556</v>
      </c>
      <c r="G25" s="13" t="s">
        <v>281</v>
      </c>
      <c r="H25" s="20" t="s">
        <v>282</v>
      </c>
      <c r="I25" s="20">
        <v>1</v>
      </c>
      <c r="J25" s="20" t="s">
        <v>283</v>
      </c>
      <c r="K25" s="20">
        <v>5.3909089999999997</v>
      </c>
      <c r="L25" s="20">
        <v>96.521739999999994</v>
      </c>
      <c r="M25" s="20">
        <v>23</v>
      </c>
      <c r="N25" s="20">
        <v>110</v>
      </c>
      <c r="O25" s="20">
        <v>10</v>
      </c>
      <c r="P25" s="20">
        <v>60</v>
      </c>
      <c r="Q25" s="20">
        <v>2</v>
      </c>
      <c r="R25" s="20">
        <v>3</v>
      </c>
      <c r="S25" s="20">
        <v>1</v>
      </c>
      <c r="T25" s="20">
        <v>1</v>
      </c>
      <c r="U25" s="20">
        <v>8</v>
      </c>
      <c r="V25" s="20">
        <v>17</v>
      </c>
      <c r="W25" s="20">
        <v>2</v>
      </c>
      <c r="X25" s="20">
        <v>43</v>
      </c>
      <c r="Y25" s="20">
        <v>1</v>
      </c>
      <c r="Z25" s="20">
        <v>22</v>
      </c>
      <c r="AA25" s="20">
        <v>2</v>
      </c>
      <c r="AB25" s="20">
        <v>2</v>
      </c>
      <c r="AC25" s="20">
        <v>1</v>
      </c>
      <c r="AD25" s="20">
        <v>4</v>
      </c>
      <c r="AE25" s="20">
        <v>4</v>
      </c>
      <c r="AF25" s="20">
        <v>13</v>
      </c>
      <c r="AG25" s="20">
        <v>5</v>
      </c>
      <c r="AH25" s="20">
        <v>5</v>
      </c>
      <c r="AI25" s="20">
        <v>0</v>
      </c>
      <c r="AJ25" s="20">
        <v>0</v>
      </c>
    </row>
    <row r="26" spans="1:36" ht="45" x14ac:dyDescent="0.25">
      <c r="A26" s="19" t="s">
        <v>315</v>
      </c>
      <c r="B26" s="19" t="s">
        <v>294</v>
      </c>
      <c r="C26" s="19" t="s">
        <v>316</v>
      </c>
      <c r="D26" s="20">
        <v>9</v>
      </c>
      <c r="E26" s="19">
        <v>3302710</v>
      </c>
      <c r="F26" s="21">
        <v>43473.581944444442</v>
      </c>
      <c r="G26" s="13" t="s">
        <v>281</v>
      </c>
      <c r="H26" s="20" t="s">
        <v>282</v>
      </c>
      <c r="I26" s="20">
        <v>1</v>
      </c>
      <c r="J26" s="20" t="s">
        <v>283</v>
      </c>
      <c r="K26" s="20">
        <v>7.0707959999999996</v>
      </c>
      <c r="L26" s="20">
        <v>95.294120000000007</v>
      </c>
      <c r="M26" s="20">
        <v>17</v>
      </c>
      <c r="N26" s="20">
        <v>113</v>
      </c>
      <c r="O26" s="20">
        <v>6</v>
      </c>
      <c r="P26" s="20">
        <v>93</v>
      </c>
      <c r="Q26" s="20">
        <v>1</v>
      </c>
      <c r="R26" s="20">
        <v>1</v>
      </c>
      <c r="S26" s="20">
        <v>1</v>
      </c>
      <c r="T26" s="20">
        <v>1</v>
      </c>
      <c r="U26" s="20">
        <v>5</v>
      </c>
      <c r="V26" s="20">
        <v>7</v>
      </c>
      <c r="W26" s="20">
        <v>1</v>
      </c>
      <c r="X26" s="20">
        <v>86</v>
      </c>
      <c r="Y26" s="20">
        <v>0</v>
      </c>
      <c r="Z26" s="20">
        <v>0</v>
      </c>
      <c r="AA26" s="20">
        <v>3</v>
      </c>
      <c r="AB26" s="20">
        <v>7</v>
      </c>
      <c r="AC26" s="20">
        <v>0</v>
      </c>
      <c r="AD26" s="20">
        <v>0</v>
      </c>
      <c r="AE26" s="20">
        <v>3</v>
      </c>
      <c r="AF26" s="20">
        <v>6</v>
      </c>
      <c r="AG26" s="20">
        <v>5</v>
      </c>
      <c r="AH26" s="20">
        <v>11</v>
      </c>
      <c r="AI26" s="20">
        <v>0</v>
      </c>
      <c r="AJ26" s="20">
        <v>0</v>
      </c>
    </row>
    <row r="27" spans="1:36" ht="45" x14ac:dyDescent="0.25">
      <c r="A27" s="19" t="s">
        <v>317</v>
      </c>
      <c r="B27" s="19" t="s">
        <v>318</v>
      </c>
      <c r="C27" s="19" t="s">
        <v>319</v>
      </c>
      <c r="D27" s="20">
        <v>9</v>
      </c>
      <c r="E27" s="19">
        <v>3302462</v>
      </c>
      <c r="F27" s="21">
        <v>43075.5</v>
      </c>
      <c r="G27" s="13" t="s">
        <v>281</v>
      </c>
      <c r="H27" s="20" t="s">
        <v>282</v>
      </c>
      <c r="I27" s="20">
        <v>1</v>
      </c>
      <c r="J27" s="20" t="s">
        <v>283</v>
      </c>
      <c r="K27" s="20">
        <v>1.690266</v>
      </c>
      <c r="L27" s="20">
        <v>82.352940000000004</v>
      </c>
      <c r="M27" s="20">
        <v>17</v>
      </c>
      <c r="N27" s="20">
        <v>113</v>
      </c>
      <c r="O27" s="20">
        <v>6</v>
      </c>
      <c r="P27" s="20">
        <v>7</v>
      </c>
      <c r="Q27" s="20">
        <v>2</v>
      </c>
      <c r="R27" s="20">
        <v>2</v>
      </c>
      <c r="S27" s="20">
        <v>1</v>
      </c>
      <c r="T27" s="20">
        <v>1</v>
      </c>
      <c r="U27" s="20">
        <v>5</v>
      </c>
      <c r="V27" s="20">
        <v>5</v>
      </c>
      <c r="W27" s="20">
        <v>1</v>
      </c>
      <c r="X27" s="20">
        <v>2</v>
      </c>
      <c r="Y27" s="20">
        <v>1</v>
      </c>
      <c r="Z27" s="20">
        <v>57</v>
      </c>
      <c r="AA27" s="20">
        <v>2</v>
      </c>
      <c r="AB27" s="20">
        <v>41</v>
      </c>
      <c r="AC27" s="20">
        <v>1</v>
      </c>
      <c r="AD27" s="20">
        <v>1</v>
      </c>
      <c r="AE27" s="20">
        <v>2</v>
      </c>
      <c r="AF27" s="20">
        <v>2</v>
      </c>
      <c r="AG27" s="20">
        <v>4</v>
      </c>
      <c r="AH27" s="20">
        <v>43</v>
      </c>
      <c r="AI27" s="20">
        <v>0</v>
      </c>
      <c r="AJ27" s="20">
        <v>0</v>
      </c>
    </row>
    <row r="28" spans="1:36" ht="45" x14ac:dyDescent="0.25">
      <c r="A28" s="19" t="s">
        <v>317</v>
      </c>
      <c r="B28" s="19" t="s">
        <v>318</v>
      </c>
      <c r="C28" s="19" t="s">
        <v>319</v>
      </c>
      <c r="D28" s="20">
        <v>9</v>
      </c>
      <c r="E28" s="19">
        <v>3302734</v>
      </c>
      <c r="F28" s="21">
        <v>43475.513194444444</v>
      </c>
      <c r="G28" s="13" t="s">
        <v>281</v>
      </c>
      <c r="H28" s="20" t="s">
        <v>282</v>
      </c>
      <c r="I28" s="20">
        <v>1</v>
      </c>
      <c r="J28" s="20" t="s">
        <v>283</v>
      </c>
      <c r="K28" s="20">
        <v>4.7009340000000002</v>
      </c>
      <c r="L28" s="20">
        <v>86.153850000000006</v>
      </c>
      <c r="M28" s="20">
        <v>13</v>
      </c>
      <c r="N28" s="20">
        <v>107</v>
      </c>
      <c r="O28" s="20">
        <v>5</v>
      </c>
      <c r="P28" s="20">
        <v>52</v>
      </c>
      <c r="Q28" s="20">
        <v>2</v>
      </c>
      <c r="R28" s="20">
        <v>5</v>
      </c>
      <c r="S28" s="20">
        <v>1</v>
      </c>
      <c r="T28" s="20">
        <v>4</v>
      </c>
      <c r="U28" s="20">
        <v>4</v>
      </c>
      <c r="V28" s="20">
        <v>10</v>
      </c>
      <c r="W28" s="20">
        <v>1</v>
      </c>
      <c r="X28" s="20">
        <v>42</v>
      </c>
      <c r="Y28" s="20">
        <v>1</v>
      </c>
      <c r="Z28" s="20">
        <v>20</v>
      </c>
      <c r="AA28" s="20">
        <v>3</v>
      </c>
      <c r="AB28" s="20">
        <v>21</v>
      </c>
      <c r="AC28" s="20">
        <v>1</v>
      </c>
      <c r="AD28" s="20">
        <v>10</v>
      </c>
      <c r="AE28" s="20">
        <v>1</v>
      </c>
      <c r="AF28" s="20">
        <v>2</v>
      </c>
      <c r="AG28" s="20">
        <v>4</v>
      </c>
      <c r="AH28" s="20">
        <v>22</v>
      </c>
      <c r="AI28" s="20">
        <v>0</v>
      </c>
      <c r="AJ28" s="20">
        <v>0</v>
      </c>
    </row>
    <row r="29" spans="1:36" ht="45" x14ac:dyDescent="0.25">
      <c r="A29" s="19" t="s">
        <v>126</v>
      </c>
      <c r="B29" s="19" t="s">
        <v>320</v>
      </c>
      <c r="C29" s="19" t="s">
        <v>321</v>
      </c>
      <c r="D29" s="20">
        <v>9</v>
      </c>
      <c r="E29" s="19">
        <v>3302422</v>
      </c>
      <c r="F29" s="21">
        <v>43074.324999999997</v>
      </c>
      <c r="G29" s="13" t="s">
        <v>281</v>
      </c>
      <c r="H29" s="20" t="s">
        <v>282</v>
      </c>
      <c r="I29" s="20">
        <v>1</v>
      </c>
      <c r="J29" s="20" t="s">
        <v>283</v>
      </c>
      <c r="K29" s="20">
        <v>4.0375940000000003</v>
      </c>
      <c r="L29" s="20">
        <v>81.666659999999993</v>
      </c>
      <c r="M29" s="20">
        <v>24</v>
      </c>
      <c r="N29" s="20">
        <v>133</v>
      </c>
      <c r="O29" s="20">
        <v>6</v>
      </c>
      <c r="P29" s="20">
        <v>6</v>
      </c>
      <c r="Q29" s="20">
        <v>1</v>
      </c>
      <c r="R29" s="20">
        <v>1</v>
      </c>
      <c r="S29" s="20">
        <v>1</v>
      </c>
      <c r="T29" s="20">
        <v>1</v>
      </c>
      <c r="U29" s="20">
        <v>5</v>
      </c>
      <c r="V29" s="20">
        <v>5</v>
      </c>
      <c r="W29" s="20">
        <v>1</v>
      </c>
      <c r="X29" s="20">
        <v>1</v>
      </c>
      <c r="Y29" s="20">
        <v>1</v>
      </c>
      <c r="Z29" s="20">
        <v>3</v>
      </c>
      <c r="AA29" s="20">
        <v>3</v>
      </c>
      <c r="AB29" s="20">
        <v>11</v>
      </c>
      <c r="AC29" s="20">
        <v>4</v>
      </c>
      <c r="AD29" s="20">
        <v>31</v>
      </c>
      <c r="AE29" s="20">
        <v>4</v>
      </c>
      <c r="AF29" s="20">
        <v>71</v>
      </c>
      <c r="AG29" s="20">
        <v>5</v>
      </c>
      <c r="AH29" s="20">
        <v>13</v>
      </c>
      <c r="AI29" s="20">
        <v>0</v>
      </c>
      <c r="AJ29" s="20">
        <v>0</v>
      </c>
    </row>
    <row r="30" spans="1:36" ht="45" x14ac:dyDescent="0.25">
      <c r="A30" s="19" t="s">
        <v>126</v>
      </c>
      <c r="B30" s="19" t="s">
        <v>320</v>
      </c>
      <c r="C30" s="19" t="s">
        <v>321</v>
      </c>
      <c r="D30" s="20">
        <v>9</v>
      </c>
      <c r="E30" s="19">
        <v>3302708</v>
      </c>
      <c r="F30" s="21">
        <v>43473.640972222223</v>
      </c>
      <c r="G30" s="13" t="s">
        <v>281</v>
      </c>
      <c r="H30" s="20" t="s">
        <v>282</v>
      </c>
      <c r="I30" s="20">
        <v>1</v>
      </c>
      <c r="J30" s="20" t="s">
        <v>283</v>
      </c>
      <c r="K30" s="20">
        <v>4.5438590000000003</v>
      </c>
      <c r="L30" s="20">
        <v>85.454539999999994</v>
      </c>
      <c r="M30" s="20">
        <v>22</v>
      </c>
      <c r="N30" s="20">
        <v>114</v>
      </c>
      <c r="O30" s="20">
        <v>9</v>
      </c>
      <c r="P30" s="20">
        <v>13</v>
      </c>
      <c r="Q30" s="20">
        <v>2</v>
      </c>
      <c r="R30" s="20">
        <v>4</v>
      </c>
      <c r="S30" s="20">
        <v>2</v>
      </c>
      <c r="T30" s="20">
        <v>4</v>
      </c>
      <c r="U30" s="20">
        <v>8</v>
      </c>
      <c r="V30" s="20">
        <v>12</v>
      </c>
      <c r="W30" s="20">
        <v>1</v>
      </c>
      <c r="X30" s="20">
        <v>1</v>
      </c>
      <c r="Y30" s="20">
        <v>1</v>
      </c>
      <c r="Z30" s="20">
        <v>1</v>
      </c>
      <c r="AA30" s="20">
        <v>3</v>
      </c>
      <c r="AB30" s="20">
        <v>3</v>
      </c>
      <c r="AC30" s="20">
        <v>3</v>
      </c>
      <c r="AD30" s="20">
        <v>25</v>
      </c>
      <c r="AE30" s="20">
        <v>3</v>
      </c>
      <c r="AF30" s="20">
        <v>69</v>
      </c>
      <c r="AG30" s="20">
        <v>4</v>
      </c>
      <c r="AH30" s="20">
        <v>4</v>
      </c>
      <c r="AI30" s="20">
        <v>0</v>
      </c>
      <c r="AJ30" s="20">
        <v>0</v>
      </c>
    </row>
    <row r="31" spans="1:36" ht="45" x14ac:dyDescent="0.25">
      <c r="A31" s="19" t="s">
        <v>322</v>
      </c>
      <c r="B31" s="19" t="s">
        <v>323</v>
      </c>
      <c r="C31" s="19" t="s">
        <v>324</v>
      </c>
      <c r="D31" s="20">
        <v>9</v>
      </c>
      <c r="E31" s="19">
        <v>3302415</v>
      </c>
      <c r="F31" s="21">
        <v>43075.282638888886</v>
      </c>
      <c r="G31" s="13" t="s">
        <v>281</v>
      </c>
      <c r="H31" s="20" t="s">
        <v>282</v>
      </c>
      <c r="I31" s="20">
        <v>1</v>
      </c>
      <c r="J31" s="20" t="s">
        <v>283</v>
      </c>
      <c r="K31" s="20">
        <v>4.3813560000000003</v>
      </c>
      <c r="L31" s="20">
        <v>87.2</v>
      </c>
      <c r="M31" s="20">
        <v>25</v>
      </c>
      <c r="N31" s="20">
        <v>118</v>
      </c>
      <c r="O31" s="20">
        <v>8</v>
      </c>
      <c r="P31" s="20">
        <v>62</v>
      </c>
      <c r="Q31" s="20">
        <v>2</v>
      </c>
      <c r="R31" s="20">
        <v>24</v>
      </c>
      <c r="S31" s="20">
        <v>1</v>
      </c>
      <c r="T31" s="20">
        <v>1</v>
      </c>
      <c r="U31" s="20">
        <v>7</v>
      </c>
      <c r="V31" s="20">
        <v>35</v>
      </c>
      <c r="W31" s="20">
        <v>1</v>
      </c>
      <c r="X31" s="20">
        <v>27</v>
      </c>
      <c r="Y31" s="20">
        <v>1</v>
      </c>
      <c r="Z31" s="20">
        <v>9</v>
      </c>
      <c r="AA31" s="20">
        <v>4</v>
      </c>
      <c r="AB31" s="20">
        <v>31</v>
      </c>
      <c r="AC31" s="20">
        <v>2</v>
      </c>
      <c r="AD31" s="20">
        <v>2</v>
      </c>
      <c r="AE31" s="20">
        <v>4</v>
      </c>
      <c r="AF31" s="20">
        <v>8</v>
      </c>
      <c r="AG31" s="20">
        <v>7</v>
      </c>
      <c r="AH31" s="20">
        <v>34</v>
      </c>
      <c r="AI31" s="20">
        <v>0</v>
      </c>
      <c r="AJ31" s="20">
        <v>0</v>
      </c>
    </row>
    <row r="32" spans="1:36" ht="45" x14ac:dyDescent="0.25">
      <c r="A32" s="19" t="s">
        <v>322</v>
      </c>
      <c r="B32" s="19" t="s">
        <v>323</v>
      </c>
      <c r="C32" s="19" t="s">
        <v>324</v>
      </c>
      <c r="D32" s="20">
        <v>9</v>
      </c>
      <c r="E32" s="19">
        <v>3302740</v>
      </c>
      <c r="F32" s="21">
        <v>43475.307638888888</v>
      </c>
      <c r="G32" s="13" t="s">
        <v>281</v>
      </c>
      <c r="H32" s="20" t="s">
        <v>282</v>
      </c>
      <c r="I32" s="20">
        <v>1</v>
      </c>
      <c r="J32" s="20" t="s">
        <v>283</v>
      </c>
      <c r="K32" s="20">
        <v>6.9473690000000001</v>
      </c>
      <c r="L32" s="20">
        <v>100</v>
      </c>
      <c r="M32" s="20">
        <v>20</v>
      </c>
      <c r="N32" s="20">
        <v>114</v>
      </c>
      <c r="O32" s="20">
        <v>7</v>
      </c>
      <c r="P32" s="20">
        <v>93</v>
      </c>
      <c r="Q32" s="20">
        <v>1</v>
      </c>
      <c r="R32" s="20">
        <v>2</v>
      </c>
      <c r="S32" s="20">
        <v>1</v>
      </c>
      <c r="T32" s="20">
        <v>2</v>
      </c>
      <c r="U32" s="20">
        <v>5</v>
      </c>
      <c r="V32" s="20">
        <v>6</v>
      </c>
      <c r="W32" s="20">
        <v>2</v>
      </c>
      <c r="X32" s="20">
        <v>87</v>
      </c>
      <c r="Y32" s="20">
        <v>1</v>
      </c>
      <c r="Z32" s="20">
        <v>5</v>
      </c>
      <c r="AA32" s="20">
        <v>3</v>
      </c>
      <c r="AB32" s="20">
        <v>7</v>
      </c>
      <c r="AC32" s="20">
        <v>1</v>
      </c>
      <c r="AD32" s="20">
        <v>1</v>
      </c>
      <c r="AE32" s="20">
        <v>2</v>
      </c>
      <c r="AF32" s="20">
        <v>2</v>
      </c>
      <c r="AG32" s="20">
        <v>5</v>
      </c>
      <c r="AH32" s="20">
        <v>9</v>
      </c>
      <c r="AI32" s="20">
        <v>0</v>
      </c>
      <c r="AJ32" s="20">
        <v>0</v>
      </c>
    </row>
    <row r="33" spans="1:36" ht="45" x14ac:dyDescent="0.25">
      <c r="A33" s="19" t="s">
        <v>325</v>
      </c>
      <c r="B33" s="19" t="s">
        <v>326</v>
      </c>
      <c r="C33" s="19" t="s">
        <v>310</v>
      </c>
      <c r="D33" s="20">
        <v>9</v>
      </c>
      <c r="E33" s="19">
        <v>3302440</v>
      </c>
      <c r="F33" s="21">
        <v>43076.366666666669</v>
      </c>
      <c r="G33" s="13" t="s">
        <v>281</v>
      </c>
      <c r="H33" s="20" t="s">
        <v>282</v>
      </c>
      <c r="I33" s="20">
        <v>1</v>
      </c>
      <c r="J33" s="20" t="s">
        <v>283</v>
      </c>
      <c r="K33" s="20">
        <v>6</v>
      </c>
      <c r="L33" s="20">
        <v>90.967740000000006</v>
      </c>
      <c r="M33" s="20">
        <v>31</v>
      </c>
      <c r="N33" s="20">
        <v>118</v>
      </c>
      <c r="O33" s="20">
        <v>9</v>
      </c>
      <c r="P33" s="20">
        <v>71</v>
      </c>
      <c r="Q33" s="20">
        <v>2</v>
      </c>
      <c r="R33" s="20">
        <v>2</v>
      </c>
      <c r="S33" s="20">
        <v>1</v>
      </c>
      <c r="T33" s="20">
        <v>1</v>
      </c>
      <c r="U33" s="20">
        <v>8</v>
      </c>
      <c r="V33" s="20">
        <v>22</v>
      </c>
      <c r="W33" s="20">
        <v>1</v>
      </c>
      <c r="X33" s="20">
        <v>49</v>
      </c>
      <c r="Y33" s="20">
        <v>1</v>
      </c>
      <c r="Z33" s="20">
        <v>1</v>
      </c>
      <c r="AA33" s="20">
        <v>3</v>
      </c>
      <c r="AB33" s="20">
        <v>23</v>
      </c>
      <c r="AC33" s="20">
        <v>3</v>
      </c>
      <c r="AD33" s="20">
        <v>3</v>
      </c>
      <c r="AE33" s="20">
        <v>2</v>
      </c>
      <c r="AF33" s="20">
        <v>3</v>
      </c>
      <c r="AG33" s="20">
        <v>9</v>
      </c>
      <c r="AH33" s="20">
        <v>31</v>
      </c>
      <c r="AI33" s="20">
        <v>0</v>
      </c>
      <c r="AJ33" s="20">
        <v>0</v>
      </c>
    </row>
    <row r="34" spans="1:36" ht="45" x14ac:dyDescent="0.25">
      <c r="A34" s="19" t="s">
        <v>325</v>
      </c>
      <c r="B34" s="19" t="s">
        <v>326</v>
      </c>
      <c r="C34" s="19" t="s">
        <v>310</v>
      </c>
      <c r="D34" s="20">
        <v>9</v>
      </c>
      <c r="E34" s="19">
        <v>3302758</v>
      </c>
      <c r="F34" s="21">
        <v>43476.388888888891</v>
      </c>
      <c r="G34" s="13" t="s">
        <v>281</v>
      </c>
      <c r="H34" s="20" t="s">
        <v>282</v>
      </c>
      <c r="I34" s="20">
        <v>1</v>
      </c>
      <c r="J34" s="20" t="s">
        <v>283</v>
      </c>
      <c r="K34" s="20">
        <v>3.790476</v>
      </c>
      <c r="L34" s="20">
        <v>94.666659999999993</v>
      </c>
      <c r="M34" s="20">
        <v>15</v>
      </c>
      <c r="N34" s="20">
        <v>105</v>
      </c>
      <c r="O34" s="20">
        <v>7</v>
      </c>
      <c r="P34" s="20">
        <v>35</v>
      </c>
      <c r="Q34" s="20">
        <v>2</v>
      </c>
      <c r="R34" s="20">
        <v>8</v>
      </c>
      <c r="S34" s="20">
        <v>2</v>
      </c>
      <c r="T34" s="20">
        <v>8</v>
      </c>
      <c r="U34" s="20">
        <v>6</v>
      </c>
      <c r="V34" s="20">
        <v>12</v>
      </c>
      <c r="W34" s="20">
        <v>1</v>
      </c>
      <c r="X34" s="20">
        <v>23</v>
      </c>
      <c r="Y34" s="20">
        <v>1</v>
      </c>
      <c r="Z34" s="20">
        <v>31</v>
      </c>
      <c r="AA34" s="20">
        <v>2</v>
      </c>
      <c r="AB34" s="20">
        <v>13</v>
      </c>
      <c r="AC34" s="20">
        <v>0</v>
      </c>
      <c r="AD34" s="20">
        <v>0</v>
      </c>
      <c r="AE34" s="20">
        <v>0</v>
      </c>
      <c r="AF34" s="20">
        <v>0</v>
      </c>
      <c r="AG34" s="20">
        <v>4</v>
      </c>
      <c r="AH34" s="20">
        <v>28</v>
      </c>
      <c r="AI34" s="20">
        <v>0</v>
      </c>
      <c r="AJ34" s="20">
        <v>0</v>
      </c>
    </row>
    <row r="35" spans="1:36" ht="45" x14ac:dyDescent="0.25">
      <c r="A35" s="19" t="s">
        <v>327</v>
      </c>
      <c r="B35" s="19" t="s">
        <v>328</v>
      </c>
      <c r="C35" s="19" t="s">
        <v>329</v>
      </c>
      <c r="D35" s="20">
        <v>9</v>
      </c>
      <c r="E35" s="19">
        <v>3302760</v>
      </c>
      <c r="F35" s="21">
        <v>43476.329861111109</v>
      </c>
      <c r="G35" s="13" t="s">
        <v>281</v>
      </c>
      <c r="H35" s="20" t="s">
        <v>282</v>
      </c>
      <c r="I35" s="20">
        <v>1</v>
      </c>
      <c r="J35" s="20" t="s">
        <v>283</v>
      </c>
      <c r="K35" s="20">
        <v>7.4324329999999996</v>
      </c>
      <c r="L35" s="20">
        <v>112.94119999999999</v>
      </c>
      <c r="M35" s="20">
        <v>17</v>
      </c>
      <c r="N35" s="20">
        <v>111</v>
      </c>
      <c r="O35" s="20">
        <v>6</v>
      </c>
      <c r="P35" s="20">
        <v>96</v>
      </c>
      <c r="Q35" s="20">
        <v>1</v>
      </c>
      <c r="R35" s="20">
        <v>1</v>
      </c>
      <c r="S35" s="20">
        <v>0</v>
      </c>
      <c r="T35" s="20">
        <v>0</v>
      </c>
      <c r="U35" s="20">
        <v>5</v>
      </c>
      <c r="V35" s="20">
        <v>6</v>
      </c>
      <c r="W35" s="20">
        <v>1</v>
      </c>
      <c r="X35" s="20">
        <v>90</v>
      </c>
      <c r="Y35" s="20">
        <v>1</v>
      </c>
      <c r="Z35" s="20">
        <v>1</v>
      </c>
      <c r="AA35" s="20">
        <v>1</v>
      </c>
      <c r="AB35" s="20">
        <v>1</v>
      </c>
      <c r="AC35" s="20">
        <v>1</v>
      </c>
      <c r="AD35" s="20">
        <v>1</v>
      </c>
      <c r="AE35" s="20">
        <v>1</v>
      </c>
      <c r="AF35" s="20">
        <v>1</v>
      </c>
      <c r="AG35" s="20">
        <v>4</v>
      </c>
      <c r="AH35" s="20">
        <v>8</v>
      </c>
      <c r="AI35" s="20">
        <v>0</v>
      </c>
      <c r="AJ35" s="20">
        <v>0</v>
      </c>
    </row>
    <row r="36" spans="1:36" ht="45" x14ac:dyDescent="0.25">
      <c r="A36" s="19" t="s">
        <v>330</v>
      </c>
      <c r="B36" s="19" t="s">
        <v>331</v>
      </c>
      <c r="C36" s="19" t="s">
        <v>332</v>
      </c>
      <c r="D36" s="20">
        <v>9</v>
      </c>
      <c r="E36" s="19">
        <v>3302421</v>
      </c>
      <c r="F36" s="21">
        <v>43074.359027777777</v>
      </c>
      <c r="G36" s="13" t="s">
        <v>281</v>
      </c>
      <c r="H36" s="20" t="s">
        <v>282</v>
      </c>
      <c r="I36" s="20">
        <v>1</v>
      </c>
      <c r="J36" s="20" t="s">
        <v>283</v>
      </c>
      <c r="K36" s="20">
        <v>3.3980579999999998</v>
      </c>
      <c r="L36" s="20">
        <v>66.666659999999993</v>
      </c>
      <c r="M36" s="20">
        <v>12</v>
      </c>
      <c r="N36" s="20">
        <v>103</v>
      </c>
      <c r="O36" s="20">
        <v>1</v>
      </c>
      <c r="P36" s="20">
        <v>1</v>
      </c>
      <c r="Q36" s="20">
        <v>0</v>
      </c>
      <c r="R36" s="20">
        <v>0</v>
      </c>
      <c r="S36" s="20">
        <v>0</v>
      </c>
      <c r="T36" s="20">
        <v>0</v>
      </c>
      <c r="U36" s="20">
        <v>1</v>
      </c>
      <c r="V36" s="20">
        <v>1</v>
      </c>
      <c r="W36" s="20">
        <v>0</v>
      </c>
      <c r="X36" s="20">
        <v>0</v>
      </c>
      <c r="Y36" s="20">
        <v>1</v>
      </c>
      <c r="Z36" s="20">
        <v>3</v>
      </c>
      <c r="AA36" s="20">
        <v>3</v>
      </c>
      <c r="AB36" s="20">
        <v>4</v>
      </c>
      <c r="AC36" s="20">
        <v>2</v>
      </c>
      <c r="AD36" s="20">
        <v>61</v>
      </c>
      <c r="AE36" s="20">
        <v>3</v>
      </c>
      <c r="AF36" s="20">
        <v>32</v>
      </c>
      <c r="AG36" s="20">
        <v>3</v>
      </c>
      <c r="AH36" s="20">
        <v>4</v>
      </c>
      <c r="AI36" s="20">
        <v>0</v>
      </c>
      <c r="AJ36" s="20">
        <v>0</v>
      </c>
    </row>
    <row r="37" spans="1:36" ht="45" x14ac:dyDescent="0.25">
      <c r="A37" s="19" t="s">
        <v>330</v>
      </c>
      <c r="B37" s="19" t="s">
        <v>331</v>
      </c>
      <c r="C37" s="19" t="s">
        <v>332</v>
      </c>
      <c r="D37" s="20">
        <v>9</v>
      </c>
      <c r="E37" s="19">
        <v>3302709</v>
      </c>
      <c r="F37" s="21">
        <v>43473.611805555556</v>
      </c>
      <c r="G37" s="13" t="s">
        <v>281</v>
      </c>
      <c r="H37" s="20" t="s">
        <v>282</v>
      </c>
      <c r="I37" s="20">
        <v>1</v>
      </c>
      <c r="J37" s="20" t="s">
        <v>283</v>
      </c>
      <c r="K37" s="20">
        <v>3.6806719999999999</v>
      </c>
      <c r="L37" s="20">
        <v>70</v>
      </c>
      <c r="M37" s="20">
        <v>20</v>
      </c>
      <c r="N37" s="20">
        <v>119</v>
      </c>
      <c r="O37" s="20">
        <v>5</v>
      </c>
      <c r="P37" s="20">
        <v>5</v>
      </c>
      <c r="Q37" s="20">
        <v>2</v>
      </c>
      <c r="R37" s="20">
        <v>2</v>
      </c>
      <c r="S37" s="20">
        <v>2</v>
      </c>
      <c r="T37" s="20">
        <v>2</v>
      </c>
      <c r="U37" s="20">
        <v>4</v>
      </c>
      <c r="V37" s="20">
        <v>4</v>
      </c>
      <c r="W37" s="20">
        <v>1</v>
      </c>
      <c r="X37" s="20">
        <v>1</v>
      </c>
      <c r="Y37" s="20">
        <v>1</v>
      </c>
      <c r="Z37" s="20">
        <v>1</v>
      </c>
      <c r="AA37" s="20">
        <v>3</v>
      </c>
      <c r="AB37" s="20">
        <v>8</v>
      </c>
      <c r="AC37" s="20">
        <v>3</v>
      </c>
      <c r="AD37" s="20">
        <v>76</v>
      </c>
      <c r="AE37" s="20">
        <v>3</v>
      </c>
      <c r="AF37" s="20">
        <v>24</v>
      </c>
      <c r="AG37" s="20">
        <v>5</v>
      </c>
      <c r="AH37" s="20">
        <v>10</v>
      </c>
      <c r="AI37" s="20">
        <v>0</v>
      </c>
      <c r="AJ37" s="2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6"/>
  <sheetViews>
    <sheetView workbookViewId="0">
      <selection activeCell="B13" sqref="B13"/>
    </sheetView>
  </sheetViews>
  <sheetFormatPr defaultRowHeight="15" x14ac:dyDescent="0.25"/>
  <cols>
    <col min="1" max="1" width="22.85546875" customWidth="1"/>
    <col min="2" max="2" width="58.7109375" customWidth="1"/>
    <col min="3" max="3" width="53.85546875" customWidth="1"/>
    <col min="6" max="6" width="15.28515625" style="22" customWidth="1"/>
  </cols>
  <sheetData>
    <row r="1" spans="1:6" x14ac:dyDescent="0.25">
      <c r="A1" s="3" t="s">
        <v>359</v>
      </c>
    </row>
    <row r="3" spans="1:6" x14ac:dyDescent="0.25">
      <c r="A3" s="3" t="s">
        <v>360</v>
      </c>
    </row>
    <row r="4" spans="1:6" s="8" customFormat="1" x14ac:dyDescent="0.25">
      <c r="A4" s="23" t="s">
        <v>361</v>
      </c>
      <c r="B4" s="23" t="s">
        <v>193</v>
      </c>
      <c r="C4" s="23" t="s">
        <v>194</v>
      </c>
      <c r="D4" s="23" t="s">
        <v>362</v>
      </c>
      <c r="E4" s="23" t="s">
        <v>363</v>
      </c>
      <c r="F4" s="23" t="s">
        <v>195</v>
      </c>
    </row>
    <row r="5" spans="1:6" s="8" customFormat="1" x14ac:dyDescent="0.25">
      <c r="A5" s="24" t="s">
        <v>284</v>
      </c>
      <c r="B5" s="24" t="s">
        <v>285</v>
      </c>
      <c r="C5" s="24" t="s">
        <v>286</v>
      </c>
      <c r="D5" s="25">
        <v>2335344</v>
      </c>
      <c r="E5" s="25">
        <v>5691031</v>
      </c>
      <c r="F5" s="26">
        <v>9</v>
      </c>
    </row>
    <row r="6" spans="1:6" s="8" customFormat="1" x14ac:dyDescent="0.25">
      <c r="A6" s="24" t="s">
        <v>287</v>
      </c>
      <c r="B6" s="24" t="s">
        <v>288</v>
      </c>
      <c r="C6" s="24" t="s">
        <v>289</v>
      </c>
      <c r="D6" s="25">
        <v>2332866</v>
      </c>
      <c r="E6" s="25">
        <v>5676564</v>
      </c>
      <c r="F6" s="26">
        <v>9</v>
      </c>
    </row>
    <row r="7" spans="1:6" s="8" customFormat="1" x14ac:dyDescent="0.25">
      <c r="A7" s="24" t="s">
        <v>290</v>
      </c>
      <c r="B7" s="24" t="s">
        <v>291</v>
      </c>
      <c r="C7" s="24" t="s">
        <v>292</v>
      </c>
      <c r="D7" s="25">
        <v>2349215</v>
      </c>
      <c r="E7" s="25">
        <v>5669009</v>
      </c>
      <c r="F7" s="26">
        <v>9</v>
      </c>
    </row>
    <row r="8" spans="1:6" s="8" customFormat="1" x14ac:dyDescent="0.25">
      <c r="A8" s="24" t="s">
        <v>293</v>
      </c>
      <c r="B8" s="24" t="s">
        <v>294</v>
      </c>
      <c r="C8" s="24" t="s">
        <v>295</v>
      </c>
      <c r="D8" s="25">
        <v>2362039</v>
      </c>
      <c r="E8" s="25">
        <v>5687871</v>
      </c>
      <c r="F8" s="26">
        <v>9</v>
      </c>
    </row>
    <row r="9" spans="1:6" s="8" customFormat="1" x14ac:dyDescent="0.25">
      <c r="A9" s="24" t="s">
        <v>296</v>
      </c>
      <c r="B9" s="24" t="s">
        <v>297</v>
      </c>
      <c r="C9" s="24" t="s">
        <v>298</v>
      </c>
      <c r="D9" s="25">
        <v>2357824</v>
      </c>
      <c r="E9" s="25">
        <v>5683870</v>
      </c>
      <c r="F9" s="26">
        <v>9</v>
      </c>
    </row>
    <row r="10" spans="1:6" s="8" customFormat="1" x14ac:dyDescent="0.25">
      <c r="A10" s="24" t="s">
        <v>299</v>
      </c>
      <c r="B10" s="24" t="s">
        <v>300</v>
      </c>
      <c r="C10" s="24" t="s">
        <v>301</v>
      </c>
      <c r="D10" s="25">
        <v>2337800</v>
      </c>
      <c r="E10" s="25">
        <v>5677299</v>
      </c>
      <c r="F10" s="26">
        <v>9</v>
      </c>
    </row>
    <row r="11" spans="1:6" s="8" customFormat="1" x14ac:dyDescent="0.25">
      <c r="A11" s="24" t="s">
        <v>302</v>
      </c>
      <c r="B11" s="24" t="s">
        <v>303</v>
      </c>
      <c r="C11" s="24" t="s">
        <v>304</v>
      </c>
      <c r="D11" s="25">
        <v>2339032</v>
      </c>
      <c r="E11" s="25">
        <v>5672640</v>
      </c>
      <c r="F11" s="26">
        <v>9</v>
      </c>
    </row>
    <row r="12" spans="1:6" s="8" customFormat="1" x14ac:dyDescent="0.25">
      <c r="A12" s="24" t="s">
        <v>305</v>
      </c>
      <c r="B12" s="24" t="s">
        <v>306</v>
      </c>
      <c r="C12" s="24" t="s">
        <v>307</v>
      </c>
      <c r="D12" s="25">
        <v>2368300</v>
      </c>
      <c r="E12" s="25">
        <v>5667199</v>
      </c>
      <c r="F12" s="26">
        <v>9</v>
      </c>
    </row>
    <row r="13" spans="1:6" s="8" customFormat="1" x14ac:dyDescent="0.25">
      <c r="A13" s="24" t="s">
        <v>308</v>
      </c>
      <c r="B13" s="24" t="s">
        <v>309</v>
      </c>
      <c r="C13" s="24" t="s">
        <v>310</v>
      </c>
      <c r="D13" s="25">
        <v>2337311</v>
      </c>
      <c r="E13" s="25">
        <v>5688226</v>
      </c>
      <c r="F13" s="26">
        <v>9</v>
      </c>
    </row>
    <row r="14" spans="1:6" s="8" customFormat="1" x14ac:dyDescent="0.25">
      <c r="A14" s="24" t="s">
        <v>138</v>
      </c>
      <c r="B14" s="24" t="s">
        <v>311</v>
      </c>
      <c r="C14" s="24" t="s">
        <v>312</v>
      </c>
      <c r="D14" s="25">
        <v>2336649</v>
      </c>
      <c r="E14" s="25">
        <v>5676741</v>
      </c>
      <c r="F14" s="26">
        <v>9</v>
      </c>
    </row>
    <row r="15" spans="1:6" s="8" customFormat="1" x14ac:dyDescent="0.25">
      <c r="A15" s="24" t="s">
        <v>132</v>
      </c>
      <c r="B15" s="24" t="s">
        <v>311</v>
      </c>
      <c r="C15" s="24" t="s">
        <v>313</v>
      </c>
      <c r="D15" s="25">
        <v>2371841</v>
      </c>
      <c r="E15" s="25">
        <v>5659063</v>
      </c>
      <c r="F15" s="26">
        <v>9</v>
      </c>
    </row>
    <row r="16" spans="1:6" s="8" customFormat="1" x14ac:dyDescent="0.25">
      <c r="A16" s="24" t="s">
        <v>140</v>
      </c>
      <c r="B16" s="24" t="s">
        <v>314</v>
      </c>
      <c r="C16" s="24" t="s">
        <v>313</v>
      </c>
      <c r="D16" s="25">
        <v>2372305</v>
      </c>
      <c r="E16" s="25">
        <v>5660112</v>
      </c>
      <c r="F16" s="26">
        <v>9</v>
      </c>
    </row>
    <row r="17" spans="1:9" s="8" customFormat="1" x14ac:dyDescent="0.25">
      <c r="A17" s="24" t="s">
        <v>315</v>
      </c>
      <c r="B17" s="24" t="s">
        <v>294</v>
      </c>
      <c r="C17" s="24" t="s">
        <v>316</v>
      </c>
      <c r="D17" s="25">
        <v>2371529</v>
      </c>
      <c r="E17" s="25">
        <v>5664807</v>
      </c>
      <c r="F17" s="26">
        <v>9</v>
      </c>
    </row>
    <row r="18" spans="1:9" s="8" customFormat="1" x14ac:dyDescent="0.25">
      <c r="A18" s="24" t="s">
        <v>317</v>
      </c>
      <c r="B18" s="24" t="s">
        <v>318</v>
      </c>
      <c r="C18" s="24" t="s">
        <v>319</v>
      </c>
      <c r="D18" s="25">
        <v>2348134</v>
      </c>
      <c r="E18" s="25">
        <v>5678811</v>
      </c>
      <c r="F18" s="26">
        <v>9</v>
      </c>
    </row>
    <row r="19" spans="1:9" s="8" customFormat="1" x14ac:dyDescent="0.25">
      <c r="A19" s="24" t="s">
        <v>126</v>
      </c>
      <c r="B19" s="24" t="s">
        <v>320</v>
      </c>
      <c r="C19" s="24" t="s">
        <v>321</v>
      </c>
      <c r="D19" s="25">
        <v>2377213</v>
      </c>
      <c r="E19" s="25">
        <v>5659070</v>
      </c>
      <c r="F19" s="26">
        <v>9</v>
      </c>
    </row>
    <row r="20" spans="1:9" s="8" customFormat="1" x14ac:dyDescent="0.25">
      <c r="A20" s="24" t="s">
        <v>322</v>
      </c>
      <c r="B20" s="24" t="s">
        <v>323</v>
      </c>
      <c r="C20" s="24" t="s">
        <v>324</v>
      </c>
      <c r="D20" s="25">
        <v>2359539</v>
      </c>
      <c r="E20" s="25">
        <v>5660780</v>
      </c>
      <c r="F20" s="26">
        <v>9</v>
      </c>
    </row>
    <row r="21" spans="1:9" s="8" customFormat="1" x14ac:dyDescent="0.25">
      <c r="A21" s="24" t="s">
        <v>325</v>
      </c>
      <c r="B21" s="24" t="s">
        <v>326</v>
      </c>
      <c r="C21" s="24" t="s">
        <v>310</v>
      </c>
      <c r="D21" s="25">
        <v>2338501</v>
      </c>
      <c r="E21" s="25">
        <v>5690694</v>
      </c>
      <c r="F21" s="26">
        <v>9</v>
      </c>
    </row>
    <row r="22" spans="1:9" s="8" customFormat="1" x14ac:dyDescent="0.25">
      <c r="A22" s="24" t="s">
        <v>327</v>
      </c>
      <c r="B22" s="24" t="s">
        <v>328</v>
      </c>
      <c r="C22" s="24" t="s">
        <v>329</v>
      </c>
      <c r="D22" s="25">
        <v>2329675</v>
      </c>
      <c r="E22" s="25">
        <v>5684641</v>
      </c>
      <c r="F22" s="26">
        <v>9</v>
      </c>
    </row>
    <row r="23" spans="1:9" s="8" customFormat="1" x14ac:dyDescent="0.25">
      <c r="A23" s="24" t="s">
        <v>330</v>
      </c>
      <c r="B23" s="24" t="s">
        <v>331</v>
      </c>
      <c r="C23" s="24" t="s">
        <v>332</v>
      </c>
      <c r="D23" s="25">
        <v>2373812</v>
      </c>
      <c r="E23" s="25">
        <v>5661359</v>
      </c>
      <c r="F23" s="26">
        <v>9</v>
      </c>
    </row>
    <row r="27" spans="1:9" x14ac:dyDescent="0.25">
      <c r="A27" s="3" t="s">
        <v>364</v>
      </c>
      <c r="F27" s="15"/>
      <c r="G27" s="8"/>
      <c r="H27" s="27"/>
      <c r="I27" s="28"/>
    </row>
    <row r="28" spans="1:9" ht="95.65" customHeight="1" x14ac:dyDescent="0.25">
      <c r="A28" s="173" t="s">
        <v>365</v>
      </c>
      <c r="B28" s="174"/>
      <c r="C28" s="174"/>
      <c r="D28" s="174"/>
      <c r="E28" s="174"/>
      <c r="F28" s="175"/>
      <c r="G28" s="175"/>
      <c r="H28" s="175"/>
      <c r="I28" s="175"/>
    </row>
    <row r="29" spans="1:9" ht="68.650000000000006" customHeight="1" x14ac:dyDescent="0.25">
      <c r="A29" s="173" t="s">
        <v>366</v>
      </c>
      <c r="B29" s="173"/>
      <c r="C29" s="173"/>
      <c r="D29" s="173"/>
      <c r="E29" s="173"/>
      <c r="F29" s="175"/>
      <c r="G29" s="175"/>
      <c r="H29" s="175"/>
      <c r="I29" s="175"/>
    </row>
    <row r="33" spans="1:2" ht="16.5" thickBot="1" x14ac:dyDescent="0.3">
      <c r="A33" s="29" t="s">
        <v>367</v>
      </c>
      <c r="B33" s="30"/>
    </row>
    <row r="34" spans="1:2" ht="16.5" thickBot="1" x14ac:dyDescent="0.3">
      <c r="A34" s="31" t="s">
        <v>368</v>
      </c>
      <c r="B34" s="32" t="s">
        <v>369</v>
      </c>
    </row>
    <row r="35" spans="1:2" ht="39" thickBot="1" x14ac:dyDescent="0.3">
      <c r="A35" s="33" t="s">
        <v>370</v>
      </c>
      <c r="B35" s="34" t="s">
        <v>371</v>
      </c>
    </row>
    <row r="36" spans="1:2" ht="53.25" thickBot="1" x14ac:dyDescent="0.3">
      <c r="A36" s="35" t="s">
        <v>336</v>
      </c>
      <c r="B36" s="36" t="s">
        <v>372</v>
      </c>
    </row>
    <row r="37" spans="1:2" ht="179.25" thickBot="1" x14ac:dyDescent="0.3">
      <c r="A37" s="35" t="s">
        <v>333</v>
      </c>
      <c r="B37" s="37" t="s">
        <v>373</v>
      </c>
    </row>
    <row r="38" spans="1:2" ht="153.75" thickBot="1" x14ac:dyDescent="0.3">
      <c r="A38" s="35" t="s">
        <v>334</v>
      </c>
      <c r="B38" s="38" t="s">
        <v>374</v>
      </c>
    </row>
    <row r="39" spans="1:2" ht="39" thickBot="1" x14ac:dyDescent="0.3">
      <c r="A39" s="35" t="s">
        <v>337</v>
      </c>
      <c r="B39" s="36" t="s">
        <v>375</v>
      </c>
    </row>
    <row r="40" spans="1:2" ht="39" thickBot="1" x14ac:dyDescent="0.3">
      <c r="A40" s="35" t="s">
        <v>338</v>
      </c>
      <c r="B40" s="36" t="s">
        <v>376</v>
      </c>
    </row>
    <row r="41" spans="1:2" ht="26.25" thickBot="1" x14ac:dyDescent="0.3">
      <c r="A41" s="35" t="s">
        <v>377</v>
      </c>
      <c r="B41" s="36" t="s">
        <v>378</v>
      </c>
    </row>
    <row r="42" spans="1:2" ht="26.25" thickBot="1" x14ac:dyDescent="0.3">
      <c r="A42" s="35" t="s">
        <v>379</v>
      </c>
      <c r="B42" s="36" t="s">
        <v>380</v>
      </c>
    </row>
    <row r="43" spans="1:2" ht="26.25" thickBot="1" x14ac:dyDescent="0.3">
      <c r="A43" s="35" t="s">
        <v>381</v>
      </c>
      <c r="B43" s="36" t="s">
        <v>382</v>
      </c>
    </row>
    <row r="44" spans="1:2" ht="26.25" thickBot="1" x14ac:dyDescent="0.3">
      <c r="A44" s="35" t="s">
        <v>383</v>
      </c>
      <c r="B44" s="36" t="s">
        <v>384</v>
      </c>
    </row>
    <row r="45" spans="1:2" ht="15.75" thickBot="1" x14ac:dyDescent="0.3">
      <c r="A45" s="35" t="s">
        <v>345</v>
      </c>
      <c r="B45" s="36" t="s">
        <v>385</v>
      </c>
    </row>
    <row r="46" spans="1:2" ht="15.75" thickBot="1" x14ac:dyDescent="0.3">
      <c r="A46" s="35" t="s">
        <v>386</v>
      </c>
      <c r="B46" s="36" t="s">
        <v>387</v>
      </c>
    </row>
    <row r="47" spans="1:2" ht="15.75" thickBot="1" x14ac:dyDescent="0.3">
      <c r="A47" s="35" t="s">
        <v>388</v>
      </c>
      <c r="B47" s="36" t="s">
        <v>389</v>
      </c>
    </row>
    <row r="48" spans="1:2" ht="15.75" thickBot="1" x14ac:dyDescent="0.3">
      <c r="A48" s="35" t="s">
        <v>390</v>
      </c>
      <c r="B48" s="36" t="s">
        <v>391</v>
      </c>
    </row>
    <row r="49" spans="1:2" ht="15.75" thickBot="1" x14ac:dyDescent="0.3">
      <c r="A49" s="35" t="s">
        <v>343</v>
      </c>
      <c r="B49" s="36" t="s">
        <v>392</v>
      </c>
    </row>
    <row r="50" spans="1:2" ht="15.75" thickBot="1" x14ac:dyDescent="0.3">
      <c r="A50" s="35" t="s">
        <v>393</v>
      </c>
      <c r="B50" s="36" t="s">
        <v>394</v>
      </c>
    </row>
    <row r="51" spans="1:2" ht="15.75" thickBot="1" x14ac:dyDescent="0.3">
      <c r="A51" s="35" t="s">
        <v>347</v>
      </c>
      <c r="B51" s="36" t="s">
        <v>395</v>
      </c>
    </row>
    <row r="52" spans="1:2" ht="15.75" thickBot="1" x14ac:dyDescent="0.3">
      <c r="A52" s="35" t="s">
        <v>348</v>
      </c>
      <c r="B52" s="36" t="s">
        <v>396</v>
      </c>
    </row>
    <row r="53" spans="1:2" ht="15.75" thickBot="1" x14ac:dyDescent="0.3">
      <c r="A53" s="35" t="s">
        <v>349</v>
      </c>
      <c r="B53" s="36" t="s">
        <v>397</v>
      </c>
    </row>
    <row r="54" spans="1:2" ht="15.75" thickBot="1" x14ac:dyDescent="0.3">
      <c r="A54" s="35" t="s">
        <v>350</v>
      </c>
      <c r="B54" s="36" t="s">
        <v>398</v>
      </c>
    </row>
    <row r="55" spans="1:2" ht="15.75" thickBot="1" x14ac:dyDescent="0.3">
      <c r="A55" s="35" t="s">
        <v>351</v>
      </c>
      <c r="B55" s="36" t="s">
        <v>399</v>
      </c>
    </row>
    <row r="56" spans="1:2" ht="15.75" thickBot="1" x14ac:dyDescent="0.3">
      <c r="A56" s="35" t="s">
        <v>352</v>
      </c>
      <c r="B56" s="36" t="s">
        <v>400</v>
      </c>
    </row>
    <row r="57" spans="1:2" ht="15.75" thickBot="1" x14ac:dyDescent="0.3">
      <c r="A57" s="35" t="s">
        <v>353</v>
      </c>
      <c r="B57" s="36" t="s">
        <v>401</v>
      </c>
    </row>
    <row r="58" spans="1:2" ht="15.75" thickBot="1" x14ac:dyDescent="0.3">
      <c r="A58" s="35" t="s">
        <v>354</v>
      </c>
      <c r="B58" s="36" t="s">
        <v>402</v>
      </c>
    </row>
    <row r="59" spans="1:2" ht="26.25" thickBot="1" x14ac:dyDescent="0.3">
      <c r="A59" s="35" t="s">
        <v>355</v>
      </c>
      <c r="B59" s="36" t="s">
        <v>403</v>
      </c>
    </row>
    <row r="60" spans="1:2" ht="15.75" thickBot="1" x14ac:dyDescent="0.3">
      <c r="A60" s="35" t="s">
        <v>356</v>
      </c>
      <c r="B60" s="36" t="s">
        <v>404</v>
      </c>
    </row>
    <row r="61" spans="1:2" ht="15.75" thickBot="1" x14ac:dyDescent="0.3">
      <c r="A61" s="35" t="s">
        <v>405</v>
      </c>
      <c r="B61" s="36" t="s">
        <v>406</v>
      </c>
    </row>
    <row r="62" spans="1:2" ht="26.25" thickBot="1" x14ac:dyDescent="0.3">
      <c r="A62" s="35" t="s">
        <v>407</v>
      </c>
      <c r="B62" s="36" t="s">
        <v>408</v>
      </c>
    </row>
    <row r="63" spans="1:2" x14ac:dyDescent="0.25">
      <c r="A63" s="39" t="s">
        <v>409</v>
      </c>
      <c r="B63" s="40" t="s">
        <v>410</v>
      </c>
    </row>
    <row r="64" spans="1:2" ht="38.25" x14ac:dyDescent="0.25">
      <c r="A64" s="41" t="s">
        <v>411</v>
      </c>
      <c r="B64" s="41" t="s">
        <v>412</v>
      </c>
    </row>
    <row r="65" spans="1:2" ht="25.5" x14ac:dyDescent="0.25">
      <c r="A65" s="41" t="s">
        <v>413</v>
      </c>
      <c r="B65" s="41" t="s">
        <v>414</v>
      </c>
    </row>
    <row r="66" spans="1:2" ht="25.5" x14ac:dyDescent="0.25">
      <c r="A66" s="41" t="s">
        <v>415</v>
      </c>
      <c r="B66" s="41" t="s">
        <v>416</v>
      </c>
    </row>
  </sheetData>
  <mergeCells count="2">
    <mergeCell ref="A28:I28"/>
    <mergeCell ref="A29:I29"/>
  </mergeCells>
  <pageMargins left="0.70866141732283472" right="0.70866141732283472" top="0.74803149606299213" bottom="0.74803149606299213" header="0.31496062992125984" footer="0.31496062992125984"/>
  <pageSetup paperSize="9"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DC4D0228905A94418AB23C27A1D7BDCA00C70AFD617F7BCA458384737059F23BA5" ma:contentTypeVersion="7" ma:contentTypeDescription="" ma:contentTypeScope="" ma:versionID="6a60fb25bd53b6be20c7371671469804">
  <xsd:schema xmlns:xsd="http://www.w3.org/2001/XMLSchema" xmlns:xs="http://www.w3.org/2001/XMLSchema" xmlns:p="http://schemas.microsoft.com/office/2006/metadata/properties" xmlns:ns2="5d29e23f-b0a4-4b40-8c87-caf985e87a4f" xmlns:ns3="b9cf9685-5232-4d5a-83c0-0d41066ffc62" xmlns:ns4="4873ee59-fa5c-485b-bb4b-65b42740d19e" targetNamespace="http://schemas.microsoft.com/office/2006/metadata/properties" ma:root="true" ma:fieldsID="c57d5d7b619f62143c30a3599bd4269d" ns2:_="" ns3:_="" ns4:_="">
    <xsd:import namespace="5d29e23f-b0a4-4b40-8c87-caf985e87a4f"/>
    <xsd:import namespace="b9cf9685-5232-4d5a-83c0-0d41066ffc62"/>
    <xsd:import namespace="4873ee59-fa5c-485b-bb4b-65b42740d19e"/>
    <xsd:element name="properties">
      <xsd:complexType>
        <xsd:sequence>
          <xsd:element name="documentManagement">
            <xsd:complexType>
              <xsd:all>
                <xsd:element ref="ns2:DocStatus" minOccurs="0"/>
                <xsd:element ref="ns2:_dlc_DocId" minOccurs="0"/>
                <xsd:element ref="ns2:_dlc_DocIdUrl" minOccurs="0"/>
                <xsd:element ref="ns2:_dlc_DocIdPersistId" minOccurs="0"/>
                <xsd:element ref="ns2:TaxCatchAll" minOccurs="0"/>
                <xsd:element ref="ns3:Team" minOccurs="0"/>
                <xsd:element ref="ns4:client" minOccurs="0"/>
                <xsd:element ref="ns4:cwms_x002d_zo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9e23f-b0a4-4b40-8c87-caf985e87a4f" elementFormDefault="qualified">
    <xsd:import namespace="http://schemas.microsoft.com/office/2006/documentManagement/types"/>
    <xsd:import namespace="http://schemas.microsoft.com/office/infopath/2007/PartnerControls"/>
    <xsd:element name="DocStatus" ma:index="2" nillable="true" ma:displayName="Document Status" ma:format="Dropdown" ma:internalName="DocStatus">
      <xsd:simpleType>
        <xsd:restriction base="dms:Choice">
          <xsd:enumeration value="Draft"/>
          <xsd:enumeration value="Final"/>
          <xsd:enumeration value="Archive"/>
        </xsd:restriction>
      </xsd:simpleType>
    </xsd:element>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34e354e1-caa1-49aa-92ea-4a4c2167488a}" ma:internalName="TaxCatchAll" ma:showField="CatchAllData" ma:web="5d29e23f-b0a4-4b40-8c87-caf985e87a4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9cf9685-5232-4d5a-83c0-0d41066ffc62" elementFormDefault="qualified">
    <xsd:import namespace="http://schemas.microsoft.com/office/2006/documentManagement/types"/>
    <xsd:import namespace="http://schemas.microsoft.com/office/infopath/2007/PartnerControls"/>
    <xsd:element name="Team" ma:index="13" nillable="true" ma:displayName="Team" ma:default="Hydro field" ma:format="Dropdown" ma:internalName="Team">
      <xsd:simpleType>
        <xsd:restriction base="dms:Choice">
          <xsd:enumeration value="Hydro field"/>
          <xsd:enumeration value="Hydro Science"/>
          <xsd:enumeration value="WQ &amp; Ecology"/>
          <xsd:enumeration value="All field"/>
          <xsd:enumeration value="All Science"/>
          <xsd:enumeration value="All"/>
        </xsd:restriction>
      </xsd:simpleType>
    </xsd:element>
  </xsd:schema>
  <xsd:schema xmlns:xsd="http://www.w3.org/2001/XMLSchema" xmlns:xs="http://www.w3.org/2001/XMLSchema" xmlns:dms="http://schemas.microsoft.com/office/2006/documentManagement/types" xmlns:pc="http://schemas.microsoft.com/office/infopath/2007/PartnerControls" targetNamespace="4873ee59-fa5c-485b-bb4b-65b42740d19e" elementFormDefault="qualified">
    <xsd:import namespace="http://schemas.microsoft.com/office/2006/documentManagement/types"/>
    <xsd:import namespace="http://schemas.microsoft.com/office/infopath/2007/PartnerControls"/>
    <xsd:element name="client" ma:index="14" nillable="true" ma:displayName="Client" ma:format="Dropdown" ma:internalName="client">
      <xsd:simpleType>
        <xsd:restriction base="dms:Choice">
          <xsd:enumeration value="Zone committee"/>
          <xsd:enumeration value="Zone Team"/>
          <xsd:enumeration value="Consent planner"/>
          <xsd:enumeration value="Compliance &amp; Enforcement"/>
          <xsd:enumeration value="Council/Commissioners"/>
          <xsd:enumeration value="Regional Plan"/>
          <xsd:enumeration value="Sub-regional Plans"/>
          <xsd:enumeration value="Land management team"/>
          <xsd:enumeration value="Biodiversity team"/>
          <xsd:enumeration value="Public"/>
          <xsd:enumeration value="National"/>
          <xsd:enumeration value="Government"/>
          <xsd:enumeration value="Other"/>
        </xsd:restriction>
      </xsd:simpleType>
    </xsd:element>
    <xsd:element name="cwms_x002d_zone" ma:index="15" nillable="true" ma:displayName="CWMS Zone" ma:internalName="cwms_x002d_zone">
      <xsd:complexType>
        <xsd:complexContent>
          <xsd:extension base="dms:MultiChoice">
            <xsd:sequence>
              <xsd:element name="Value" maxOccurs="unbounded" minOccurs="0" nillable="true">
                <xsd:simpleType>
                  <xsd:restriction base="dms:Choice">
                    <xsd:enumeration value="Kaikoura"/>
                    <xsd:enumeration value="Hurunui-Waiau"/>
                    <xsd:enumeration value="Waimakariri"/>
                    <xsd:enumeration value="Christchurch West Melton"/>
                    <xsd:enumeration value="Banks Peninsula"/>
                    <xsd:enumeration value="Selwyn-Waihora"/>
                    <xsd:enumeration value="Ashburton"/>
                    <xsd:enumeration value="Orari-Opihi-Pareora"/>
                    <xsd:enumeration value="Upper Waitaki"/>
                    <xsd:enumeration value="Lower Waitaki"/>
                    <xsd:enumeration value="Region wide"/>
                    <xsd:enumeration value="Natio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ocStatus xmlns="5d29e23f-b0a4-4b40-8c87-caf985e87a4f" xsi:nil="true"/>
    <client xmlns="4873ee59-fa5c-485b-bb4b-65b42740d19e">Regional Plan</client>
    <TaxCatchAll xmlns="5d29e23f-b0a4-4b40-8c87-caf985e87a4f"/>
    <Team xmlns="b9cf9685-5232-4d5a-83c0-0d41066ffc62">WQ &amp; Ecology</Team>
    <cwms_x002d_zone xmlns="4873ee59-fa5c-485b-bb4b-65b42740d19e">
      <Value>Orari-Opihi-Pareora</Value>
    </cwms_x002d_zone>
    <_dlc_DocId xmlns="5d29e23f-b0a4-4b40-8c87-caf985e87a4f">DOCID-793-216</_dlc_DocId>
    <_dlc_DocIdUrl xmlns="5d29e23f-b0a4-4b40-8c87-caf985e87a4f">
      <Url>https://punakorero/groups/surfwater/_layouts/15/DocIdRedir.aspx?ID=DOCID-793-216</Url>
      <Description>DOCID-793-216</Description>
    </_dlc_DocIdUrl>
  </documentManagement>
</p:properties>
</file>

<file path=customXml/itemProps1.xml><?xml version="1.0" encoding="utf-8"?>
<ds:datastoreItem xmlns:ds="http://schemas.openxmlformats.org/officeDocument/2006/customXml" ds:itemID="{E9B88140-63C7-4C1A-BB4F-310788FB7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9e23f-b0a4-4b40-8c87-caf985e87a4f"/>
    <ds:schemaRef ds:uri="b9cf9685-5232-4d5a-83c0-0d41066ffc62"/>
    <ds:schemaRef ds:uri="4873ee59-fa5c-485b-bb4b-65b42740d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BC8E89-5FF4-4B7C-8202-5D1ECEA9DF14}">
  <ds:schemaRefs>
    <ds:schemaRef ds:uri="http://schemas.microsoft.com/sharepoint/events"/>
  </ds:schemaRefs>
</ds:datastoreItem>
</file>

<file path=customXml/itemProps3.xml><?xml version="1.0" encoding="utf-8"?>
<ds:datastoreItem xmlns:ds="http://schemas.openxmlformats.org/officeDocument/2006/customXml" ds:itemID="{3421A1DE-886C-4276-83D4-96686F8B0ADC}">
  <ds:schemaRefs>
    <ds:schemaRef ds:uri="http://schemas.microsoft.com/office/2006/metadata/customXsn"/>
  </ds:schemaRefs>
</ds:datastoreItem>
</file>

<file path=customXml/itemProps4.xml><?xml version="1.0" encoding="utf-8"?>
<ds:datastoreItem xmlns:ds="http://schemas.openxmlformats.org/officeDocument/2006/customXml" ds:itemID="{D38235FC-C689-4D3E-A63C-6EF9ECE9F92D}">
  <ds:schemaRefs>
    <ds:schemaRef ds:uri="http://schemas.microsoft.com/sharepoint/v3/contenttype/forms"/>
  </ds:schemaRefs>
</ds:datastoreItem>
</file>

<file path=customXml/itemProps5.xml><?xml version="1.0" encoding="utf-8"?>
<ds:datastoreItem xmlns:ds="http://schemas.openxmlformats.org/officeDocument/2006/customXml" ds:itemID="{D7A6DE41-7FB4-4CBE-865E-8FEAEACDAD9E}">
  <ds:schemaRefs>
    <ds:schemaRef ds:uri="5d29e23f-b0a4-4b40-8c87-caf985e87a4f"/>
    <ds:schemaRef ds:uri="http://schemas.microsoft.com/office/2006/documentManagement/types"/>
    <ds:schemaRef ds:uri="http://www.w3.org/XML/1998/namespace"/>
    <ds:schemaRef ds:uri="4873ee59-fa5c-485b-bb4b-65b42740d19e"/>
    <ds:schemaRef ds:uri="http://schemas.microsoft.com/office/2006/metadata/properties"/>
    <ds:schemaRef ds:uri="http://schemas.microsoft.com/office/infopath/2007/PartnerControls"/>
    <ds:schemaRef ds:uri="http://schemas.openxmlformats.org/package/2006/metadata/core-properties"/>
    <ds:schemaRef ds:uri="b9cf9685-5232-4d5a-83c0-0d41066ffc62"/>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Analysis</vt:lpstr>
      <vt:lpstr>Terms &amp; Conditions</vt:lpstr>
      <vt:lpstr>WQ SOE Site List</vt:lpstr>
      <vt:lpstr>WQ SOE data</vt:lpstr>
      <vt:lpstr>Additional site list</vt:lpstr>
      <vt:lpstr>Additional wq sites</vt:lpstr>
      <vt:lpstr>Raw Macro</vt:lpstr>
      <vt:lpstr>Summary Macro</vt:lpstr>
      <vt:lpstr>Macro Notes</vt:lpstr>
      <vt:lpstr>'Macro Notes'!Print_Area</vt:lpstr>
      <vt:lpstr>'WQ SOE Site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Sian Barbour</dc:creator>
  <cp:lastModifiedBy>Shirley Hayward</cp:lastModifiedBy>
  <cp:lastPrinted>2019-08-01T21:32:01Z</cp:lastPrinted>
  <dcterms:created xsi:type="dcterms:W3CDTF">2019-08-01T03:29:31Z</dcterms:created>
  <dcterms:modified xsi:type="dcterms:W3CDTF">2019-08-02T01:07:59Z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0x010100DC4D0228905A94418AB23C27A1D7BDCA00C70AFD617F7BCA458384737059F23BA5</vt:lpwstr>
  </property>
  <property fmtid="{D5CDD505-2E9C-101B-9397-08002B2CF9AE}" pid="3" name="_dlc_DocIdItemGuid">
    <vt:lpwstr>cc3fa38f-e002-477e-b740-5dd44ee24a6f</vt:lpwstr>
  </property>
</Properties>
</file>